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a.pk\Disk Google\Práce\Dačice\Přístavba učeben ZŠ Komenského - vybavení učeben\Nadlimitní VZ\01 Zadávací dokumentace\"/>
    </mc:Choice>
  </mc:AlternateContent>
  <bookViews>
    <workbookView xWindow="0" yWindow="0" windowWidth="19200" windowHeight="7640" activeTab="1"/>
  </bookViews>
  <sheets>
    <sheet name="Rekapitulace" sheetId="1" r:id="rId1"/>
    <sheet name="Položky" sheetId="2" r:id="rId2"/>
  </sheets>
  <definedNames>
    <definedName name="_xlnm.Print_Area" localSheetId="0">Rekapitulace!$A$1:$C$26</definedName>
  </definedNames>
  <calcPr calcId="162913"/>
</workbook>
</file>

<file path=xl/calcChain.xml><?xml version="1.0" encoding="utf-8"?>
<calcChain xmlns="http://schemas.openxmlformats.org/spreadsheetml/2006/main">
  <c r="F136" i="2" l="1"/>
  <c r="F137" i="2"/>
  <c r="F138" i="2"/>
  <c r="F139" i="2"/>
  <c r="F140" i="2"/>
  <c r="F141" i="2"/>
  <c r="F142" i="2"/>
  <c r="F143" i="2"/>
  <c r="F135" i="2"/>
  <c r="F134" i="2"/>
  <c r="F133" i="2"/>
  <c r="F132" i="2"/>
  <c r="F131" i="2"/>
  <c r="F130" i="2"/>
  <c r="F124" i="2"/>
  <c r="F123" i="2"/>
  <c r="F122" i="2"/>
  <c r="F121" i="2"/>
  <c r="F120" i="2"/>
  <c r="F119" i="2"/>
  <c r="F118" i="2"/>
  <c r="F112" i="2"/>
  <c r="F111" i="2"/>
  <c r="F102" i="2"/>
  <c r="F103" i="2"/>
  <c r="F105" i="2"/>
  <c r="F104" i="2"/>
  <c r="F101" i="2"/>
  <c r="F100" i="2"/>
  <c r="F99" i="2"/>
  <c r="F98" i="2"/>
  <c r="F92" i="2"/>
  <c r="F91" i="2"/>
  <c r="F85" i="2"/>
  <c r="F84" i="2"/>
  <c r="F78" i="2"/>
  <c r="F77" i="2"/>
  <c r="F71" i="2"/>
  <c r="F70" i="2"/>
  <c r="F63" i="2"/>
  <c r="F64" i="2"/>
  <c r="F62" i="2"/>
  <c r="F61" i="2"/>
  <c r="F60" i="2"/>
  <c r="F59" i="2"/>
  <c r="F53" i="2"/>
  <c r="F52" i="2"/>
  <c r="F51" i="2"/>
  <c r="F50" i="2"/>
  <c r="F49" i="2"/>
  <c r="F43" i="2"/>
  <c r="F42" i="2"/>
  <c r="F36" i="2"/>
  <c r="F35" i="2"/>
  <c r="F29" i="2"/>
  <c r="F28" i="2"/>
  <c r="F22" i="2"/>
  <c r="F21" i="2"/>
  <c r="F20" i="2"/>
  <c r="F19" i="2"/>
  <c r="F18" i="2"/>
  <c r="F9" i="2"/>
  <c r="F10" i="2"/>
  <c r="F11" i="2"/>
  <c r="F12" i="2"/>
  <c r="F8" i="2"/>
  <c r="F144" i="2" l="1"/>
  <c r="C23" i="1" s="1"/>
  <c r="F37" i="2"/>
  <c r="C12" i="1" s="1"/>
  <c r="F54" i="2"/>
  <c r="C14" i="1" s="1"/>
  <c r="F86" i="2"/>
  <c r="C17" i="1" s="1"/>
  <c r="F79" i="2"/>
  <c r="F93" i="2"/>
  <c r="F72" i="2"/>
  <c r="C16" i="1" s="1"/>
  <c r="F23" i="2"/>
  <c r="C10" i="1" s="1"/>
  <c r="F125" i="2"/>
  <c r="C22" i="1" s="1"/>
  <c r="F44" i="2"/>
  <c r="C13" i="1" s="1"/>
  <c r="F113" i="2"/>
  <c r="C21" i="1" s="1"/>
  <c r="F106" i="2"/>
  <c r="C20" i="1" s="1"/>
  <c r="F65" i="2"/>
  <c r="C15" i="1" s="1"/>
  <c r="F13" i="2"/>
  <c r="C9" i="1" s="1"/>
  <c r="F30" i="2"/>
  <c r="C11" i="1" s="1"/>
  <c r="C19" i="1" l="1"/>
  <c r="C18" i="1"/>
  <c r="C24" i="1" s="1"/>
  <c r="C25" i="1" s="1"/>
  <c r="C26" i="1" l="1"/>
</calcChain>
</file>

<file path=xl/sharedStrings.xml><?xml version="1.0" encoding="utf-8"?>
<sst xmlns="http://schemas.openxmlformats.org/spreadsheetml/2006/main" count="282" uniqueCount="79">
  <si>
    <t>Učebna pro výuku matematiky (místnost č. 105)</t>
  </si>
  <si>
    <t>č. položky</t>
  </si>
  <si>
    <t>popis</t>
  </si>
  <si>
    <t>množství</t>
  </si>
  <si>
    <t>jednotka</t>
  </si>
  <si>
    <t>Skříň dvoudvéřová s mezistěnou, policová s horní deskou. Rozměr š x v x h 1000x1200x400mm, uzamykatelná. Skříň s horní deskou, která je naložená na korpusu a zároveň překrývá dvířka. Korpus vyroben z oboustranně laminovaných dřevotřískových desek tloušťky min. 19 mm. Záda z laminované dřevotřískové desky tloušťky min. 12 mm uchycené v drážce. Korpus osazen na nepohledových hranách ABS hranou tloušťky 1mm a na pohledových hranách ABS hranou tloušťky 2 mm. Hrany lepeny voděodolným PUR lepidlem. Záruka min. 5 let. Cena včetně dopravy a montáže.</t>
  </si>
  <si>
    <t>Židle je vyrobena z kovové pružné konstrukce a plastového skořepinového sedáku. Židle je stohovatelná min. 5 ks na sebe nebo min. 14 na kovový stojan. Konstrukce je ohýbána z kovového profilu o průřezu: 22 mm trubka  s minimální tloušťkou stěny 2,5mm. Konstrukce je povrchově ošetřena práškovým vypalovacím lakem v odstínu RAL. Židli tvoří jednodílný sedák s opěrákem, který má kruhový otvor v opěradle pro jednoduché uchopení. Plast je polypropylenový, se vzduchovým polštářem, snadno omyvatelný, bez horní perforace. Velikost sedáku 6. Možnost výběru z alespoň 7 barev. Cena včetně dopravy a montáže.</t>
  </si>
  <si>
    <t>Výškově nastavitelná, pojízdná a otočná židle s ergonomickým plastovým šálovým sedákem. Jednodílný sedák s opěrákem má kruhový otvor v opěradle pro jednoduché uchopení. Plast je polypropylenový, se vzduchovým polštářem. Velikost 6. Možnost výběru z více barev - alespoň 7. Podnoží je složené z kovového pětiramenného kříže opatřeného kolečky a plynového pístu pro snadné nastavení výšky sedu v rozmezí cca 450 - 580 mm od podlahy. Cena včetně dopravy a instalace.</t>
  </si>
  <si>
    <t>ks</t>
  </si>
  <si>
    <t>cena bez DPH celkem</t>
  </si>
  <si>
    <t>Učebna pro výuku matematiky (místnost č. 106)</t>
  </si>
  <si>
    <t>Učebna pro výuku chemie (místnost č. 203)</t>
  </si>
  <si>
    <t>Učebna pro výuku fyziky (místnost č. 204)</t>
  </si>
  <si>
    <t>Učebna pro výuku přírodopisu (místnost č. 304)</t>
  </si>
  <si>
    <t>Učebna pro výuku zeměpisu (místnost č. 305)</t>
  </si>
  <si>
    <t>Skříň dvoudvéřová s mezistěnou, policová. Rozměr š x v x h 1000x1200x500mm, uzamykatelná. Korpus vyroben z oboustranně laminovaných dřevotřískových desek tloušťky min. 19 mm. Záda z laminované dřevotřískové desky tloušťky min. 12 mm uchycené v drážce. Korpus osazen na nepohledových hranách ABS hranou tloušťky 1mm a na pohledových hranách ABS hranou tloušťky 2 mm. Hrany lepeny voděodolným PUR lepidlem. Cena včetně dopravy a montáže.</t>
  </si>
  <si>
    <t>Učebna pro výuku IT technologií (místnost č. 410)</t>
  </si>
  <si>
    <t>Jazyková laboratoř (místnost č. 404)</t>
  </si>
  <si>
    <t>Jazyková laboratoř (místnost č. 405)</t>
  </si>
  <si>
    <t>Jazyková laboratoř (místnost č. 407)</t>
  </si>
  <si>
    <t>Stůl vyrobený z kovové konstrukce a z laminované dřevotřískové desky. Konstrukce je svařena z kovových profilů o průřezu: 30x30 mm, 40 x 20 mm jekl, všechny s tloušťkou stěny min. 2 mm. Konstrukce je povrchově ošetřena práškovým vypalovacím lakem v odstínu RAL. Deska z oboustranně laminované dřevotřískové desky o tloušťce 22 mm a bočnice o tloušťce 19 mm, ABS hrany o tloušťce min. 2 mm jsou lepeny voděodolným polyuretanovým lepidlem. Pod deskou stolu je pevně kotvený kovový perforovaný a šířkově nastavitelný PC box ošetřený práškovým vypalovacím lakem. Rozměry š x v x h 1600 x 760 x 600 mm. Cena včetně dopravy, výnosu a montáže.</t>
  </si>
  <si>
    <t>Židle je vyrobena z výškově nastavitelné, pojízdné, otočné kovové konstrukce a skořepinového sedáku. Jednodílný sedák s opěrákem má kruhový otvor v opěradle pro jednoduché uchopení. Plast je polypropylenový, se vzduchovým polštářem, snadno omyvatelný, bez horní perforace. Velikost 6. Možnost výběru z více barev (červená, modrá, zelená, oranžová, černá, žlutá, šedá). Podnoží je složené z kovového pětiramenného kříže opatřeného kolečky a plynového pístu pro snadné nastavení výšky sedu v rozmezí cca 450 - 580 mm od podlahy, povrchová úprava chrom. Sedací část je opatřena pratelným a snímatelným čalouněním. Certifikováno dle EU ČSN EN 1729 - Židle a stoly pro vzdělávací instituce. Cena včetně dopravy, výnosu a montáže.</t>
  </si>
  <si>
    <t>Nástěnka textilní š-2000 x v-1000 mm, tmavě šedý potah se zvýšenou požární odolností. Jádro tvořené hobrou min. síly 12 mm s podkladovou překližkou. Rám nástěnky je tvořen profilem z přírodního eloxovaného hliníku v rozích opatřen bezpečnostními koncovkami. Cena včetně dopravy a montáže.</t>
  </si>
  <si>
    <t>Dělící stěna stolů vyrobena z oboustranně laminované dřevotřískové desky tloušťky 19 mm, ABS hrany o tloušťce min. 2 mm na pohledových hranách a min. 1 mm na nepohledových jsou lepeny voděodolným polyuretanovým lepidlem. Rozměry š x v x h 1600 x 1200 x150 mm. Cena včetně dopravy, výnosu a montáže.</t>
  </si>
  <si>
    <t>Židle vyrobená z výškově nastavitelné, pojízdné, otočné kovové konstrukce a skořepinového sedáku. Jednodílný sedák s opěrákem má kruhový otvor v opěradle pro jednoduché uchopení. Plast je polypropylenový, se vzduchovým polštářem, snadno omyvatelný, bez horní perforace. Velikost 6. Možnost výběru z více barev (červená, modrá, zelená, oranžová, černá, žlutá, šedá). Podnoží je složené z kovového pětiramenného kříže opatřeného kolečky a plynového pístu pro snadné nastavení výšky sedu v rozmezí cca 450 - 580 mm od podlahy, povrchová úprava chrom. Sedací část je opatřena pratelným a snímatelným čalouněním. Certifikováno dle EU ČSN EN 1729 - Židle a stoly pro vzdělávací instituce. Cena včetně dopravy, výnosu a montáže.</t>
  </si>
  <si>
    <t>Kabinet (místnost č. 206)</t>
  </si>
  <si>
    <t>Sklad chemie a fyziky (místnost č. 207)</t>
  </si>
  <si>
    <t>Kabinet (místnost č. 406)</t>
  </si>
  <si>
    <t>Nástěnka textilní š-1200 x v-800 mm, tmavě šedý potah se zvýšenou požární odolností. Jádro tvořené hobrou min. síly 12 mm s podkladovou překližkou. Rám nástěnky je tvořen profilem z přírodního eloxovaného hliníku v rozích opatřen bezpečnostními koncovkami. Cena včetně dopravy a montáže.</t>
  </si>
  <si>
    <t>Kabinet (místnost č. 409)</t>
  </si>
  <si>
    <t>Krycí plát na sestavu nízkých skříní, je vyrobený z oboustranně laminované dřevotřískové desky tloušťky 19 mm, ABS hrany o tloušťce min. 2 mm jsou lepeny voděodolným polyuretanovým lepidlem. Rozměry š x v x h 1605 x 19 x 620 mm.  Cena včetně dopravy, výnosu a montáže.</t>
  </si>
  <si>
    <t>Stůl vyrobený z kovové konstrukce a z laminované dřevotřískové desky tloušťky. Konstrukce je svařena z kovových profilů o průřezu: 60 x 60 mm jekl, všechny s tloušťkou stěny min. 2 mm. Konstrukce je povrchově ošetřena práškovým vypalovacím lakem v odstínu RAL. Deska z oboustranně laminované dřevotřískové desky o tloušťce 22 mm a bočnice, ABS hrany o tloušťce min. 2 mm jsou lepeny voděodolným polyuretanovým lepidlem. Rozměry š x v x h 1600 x 760 x 2200 mm. Cena včetně dopravy, výnosu a montáže.</t>
  </si>
  <si>
    <t>Židle je vyrobena z kovové pružné konstrukce a plastového skořepinového sedáku. Židle je stohovatelná min. 5 ks na sebe nebo min. 14 na kovový stojan. Konstrukce je ohýbána z kovového profilu o průřezu: 22 mm trubka  s minimální tloušťkou stěny 2,5mm. Konstrukce je povrchově ošetřena práškovým vypalovacím lakem v odstínu RAL. Kontaktní plochy konstrukce s podlahou jsou opatřeny  plastovými kluzáky v šedé barvě, které mají na spodní straně filc. Ke konstrukci jsou nýtovány. Židli tvoří jednodílný sedák s opěrákem, který má kruhový otvor v opěradle pro jednoduché uchopení. Plast je polypropylenový, se vzduchovým polštářem, snadno omyvatelný, bez horní perforace. Velikost sedáku 6. Možnost výběru z více barev - min. v barvách loga školy (žlutá, oranžová, modrá, šedá). Cena včetně dopravy, výnosu a montáže.</t>
  </si>
  <si>
    <t>Stůl vyrobený z kovové konstrukce a z laminované dřevotřískové desky. Konstrukce je svařena z kovových profilů o průřezu: 30x30 mm, 40 x 20 mm jekl, všechny s tloušťkou stěny min. 2 mm. Konstrukce je povrchově ošetřena práškovým vypalovacím lakem v odstínu RAL. Deska z oboustranně laminované dřevotřískové desky o tloušťce 22 mm a bočnice o tloušťce 19 mm, ABS hrany o tloušťce min. 2 mm jsou lepeny voděodolným polyuretanovým lepidlem. Pod deskou stolu je pevně kotvený kovový perforovaný a šířkově nastavitelný PC box ošetřený práškovým vypalovacím lakem. Rozměry š x v x h 1600 x 760 x 600 mm. Certifikováno dle EU ČSN EN 1729 - Židle a stoly pro vzdělávací instituce. Cena včetně dopravy, výnosu a montáže.</t>
  </si>
  <si>
    <t>Nástěnka textilní š-1600 x v-1000 mm, tmavě šedý potah se zvýšenou požární odolností. Jádro tvořené hobrou min. síly 12 mm s podkladovou překližkou. Rám nástěnky je tvořen profilem z přírodního eloxovaného hliníku v rozích opatřen bezpečnostními koncovkami. Cena včetně dopravy a montáže.</t>
  </si>
  <si>
    <t>Jazyková laboratoř</t>
  </si>
  <si>
    <t>Kabinet</t>
  </si>
  <si>
    <t>Sklad chemie a fyziky</t>
  </si>
  <si>
    <t>název</t>
  </si>
  <si>
    <t>místnost č.</t>
  </si>
  <si>
    <t>Část 3 - Nábytek</t>
  </si>
  <si>
    <r>
      <rPr>
        <sz val="12"/>
        <color theme="1"/>
        <rFont val="Calibri"/>
        <family val="2"/>
        <charset val="238"/>
        <scheme val="minor"/>
      </rPr>
      <t xml:space="preserve">Veřejná zakázka </t>
    </r>
    <r>
      <rPr>
        <b/>
        <sz val="12"/>
        <color theme="1"/>
        <rFont val="Calibri"/>
        <family val="2"/>
        <charset val="238"/>
        <scheme val="minor"/>
      </rPr>
      <t>Přístavba učeben ZŠ Komenského - Vybavení učeben</t>
    </r>
  </si>
  <si>
    <r>
      <t xml:space="preserve">Příloha č. 1 zadávací dokumentace/smlouvy </t>
    </r>
    <r>
      <rPr>
        <b/>
        <sz val="12"/>
        <color theme="1"/>
        <rFont val="Calibri"/>
        <family val="2"/>
        <charset val="238"/>
        <scheme val="minor"/>
      </rPr>
      <t>Specifikace předmětu plnění a rozpočet</t>
    </r>
  </si>
  <si>
    <t>Rekapitulace rozpočtu</t>
  </si>
  <si>
    <r>
      <rPr>
        <sz val="12"/>
        <color theme="1"/>
        <rFont val="Calibri"/>
        <family val="2"/>
        <charset val="238"/>
        <scheme val="minor"/>
      </rPr>
      <t>část 3</t>
    </r>
    <r>
      <rPr>
        <b/>
        <sz val="12"/>
        <color theme="1"/>
        <rFont val="Calibri"/>
        <family val="2"/>
        <charset val="238"/>
        <scheme val="minor"/>
      </rPr>
      <t xml:space="preserve"> - Nábytek</t>
    </r>
  </si>
  <si>
    <t>cena v Kč bez DPH</t>
  </si>
  <si>
    <t>Cena celkem v Kč bez DPH</t>
  </si>
  <si>
    <t>DPH 21%</t>
  </si>
  <si>
    <t>Nabídková cena v Kč vč. DPH</t>
  </si>
  <si>
    <t>cena celkem 
v Kč bez DPH</t>
  </si>
  <si>
    <t>jednotková cena
v Kč bez DPH</t>
  </si>
  <si>
    <t>Učebna pro výuku IT technologií</t>
  </si>
  <si>
    <t>Učebna pro výuku tech. a řemeslných činností (místnost č. 403)</t>
  </si>
  <si>
    <t>Učebna matematiky</t>
  </si>
  <si>
    <t>Učebna pro výuku chemie</t>
  </si>
  <si>
    <t>Učebna pro výuku fyziky</t>
  </si>
  <si>
    <t>Učebna pro výuku přírodopisu</t>
  </si>
  <si>
    <t>Učebna pro výuku zeměpisu</t>
  </si>
  <si>
    <t>Učebna pro výuku tech. a řemeslných činností</t>
  </si>
  <si>
    <t>Cena celkem bez DPH</t>
  </si>
  <si>
    <r>
      <rPr>
        <b/>
        <i/>
        <sz val="13"/>
        <rFont val="Calibri"/>
        <family val="2"/>
        <charset val="238"/>
        <scheme val="minor"/>
      </rPr>
      <t>Pokyny pro dodavatele:</t>
    </r>
    <r>
      <rPr>
        <i/>
        <sz val="13"/>
        <rFont val="Calibri"/>
        <family val="2"/>
        <charset val="238"/>
        <scheme val="minor"/>
      </rPr>
      <t xml:space="preserve"> Dodavatel vyplní všechna žlutě podbarvená pole. Dodavatel není oprávněn změnit či odstranit žádnou ze shora uvedených položek. Parametry uvedené ve sloupci "popis" jsou minimální a dodavatel je musí splnit. Tento pokyn před finalizací dokumentu dodavatel vymaže.</t>
    </r>
  </si>
  <si>
    <t>Vnější rozměry stolu (š x h x v) 1300 x 650 x 760 mm. Konstrukce vyrobená z kovových plochooválných a tunelových profilů o rozměru 55x35 a 80x25 mm s tloušťkou stěny min. 2mm, ošetřených práškovým lakem v odstínech RAL. Pracovní plocha z oboustranně laminované dřevotřískové desky tl. 22 mm s ABS hranou o tl. min. 2 mm nalepenou voděodolným PUR lepidlem.  Konstrukce je krytována z čelní  strany laminovanou dřevotřískovou deskou o tl. 19 mm s ABS hranou tl. min. 2 mm. Stůl je z jedné strany osazen závěsným PC boxem s průchodkami a ze strany druhé závěsným uzamykatelným čtyřzásuvkovým kontejnerem. PC box i kontejner je vyroben z oboustranně laminovaných dřevotřískových desek o tl. 19 mm s ABS hranou tl. min. 2 mm na pohledových a tl. min. 1 mm na nepohledových hranách. Hrany lepeny voděodolným PUR lepidlem. Plastové koncovky v barvě RAL 7040. Cena včetně dopravy a montáže.</t>
  </si>
  <si>
    <t>Vnější rozměry stolu (š x h x v) 1300 x 500 x 760 mm. Konstrukce stolu je z plochooválných a tunelových ocelových profilů  55x35 mm a 80x25 mm s tloušťkou stěny min. 2 mm, ošetřena práškovým lakem v odstínech RAL dle přání zákazníka. Pracovní plocha je z oboustranně laminované dřevotřískové desky tl. 22 mm s ABS hranou tl. min. 2 mm lepenou voděodolným PUR lepidlem. Pod pracovní deskou je namontována pevná odkládací plocha tvořená kovovou konstrukcí ošetřenou práškovým lakem v odstínech RAL a oboustranně laminované dřevotřískové desky tl. min. 12 mm s ABS hranou tl. min. 2 mm. Plastové koncovky v barvě RAL 7040. Cena včetně dopravy a montáže.</t>
  </si>
  <si>
    <t>Vnější rozměry stolu (š x h x v) 1300 x 600 x 760 mm. Výškově nenastavitelný. Stůl s naklápěcí dělenou pracovní plochou v rozmezí 0 - 16°, která je rozdělená tak, že 1/3 plochy je vždy vodorovná s 2x plastovou miskou na psací potřeby a 2/3 se naklápějí a jsou opatřeny 2x zarážkou proti padání učebních pomůcek. Konstrukce stolu je z plochooválných a tunelových ocelových profilů  55x35 mm, 74x20 mm a 80x25 mm s tloušťkou stěny min. 2 mm, ošetřena práškovým lakem v odstínech RAL dle přání zákazníka. Pracovní plocha je z oboustranně laminované dřevotřískové desky tl. 22 mm s ABS hranou tl. min. 2 mm lepenou voděodolným PUR lepidlem. Plastové koncovky v barvě RAL 7040. Cena včetně dopravy a montáže.</t>
  </si>
  <si>
    <t>Skříň dvoudveřová osazená dřezem  a směšovací baterií. Je vyrobená z oboustranně laminované dřevotřískové desky tloušťky 19 mm, ABS hrany o tloušťce min. 2 mm na pohledových hranách a min. 1 mm na nepohledových jsou lepeny voděodolným polyuretanovým lepidlem. Deska vyrobená z oboustranně laminované desky HPL laminátem o síle min. 1,5 mm. Skříň je přizpůsobena k napojení na rozvody vody a odpadu. Korpus je cel oslepený a dodáván vcelku. Skříň má rektifikační nohy. Rozměry š x v x h 1000x 860 x 600mm.  Cena včetně dopravy, výnosu a montáže.</t>
  </si>
  <si>
    <t>Skříň pět zásuvková dvoudveřová - prosklená s  uzamykatelná, 2x nastavitelná police,  v horní části prosklená - bezpečnostní sklo vsazené v hliníkovém rámečku.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Uvnitř 2x  výškově nastavitelná police. Skříň má rektifikační nohy, dveřní závěsy s úhlem otevření 270°, 5x plechová zásuvka s tlumeným dotahem. Rozměry š x v x h 1000 x 2000 x 500 mm.  Cena včetně dopravy, výnosu a montáže.</t>
  </si>
  <si>
    <t>Skříň dvoudveřová - uzamykatelná, 2x nastavitelná police.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Uvnitř 2x  výškově nastavitelná police. Dveřní závěsy s úhlem otevření 270°. Rozměry š x v x h 1000 x800 x 500 mm.  Cena včetně dopravy, výnosu a montáže.</t>
  </si>
  <si>
    <t>Skříň dvoudveřová s mezistěnou, 1x šatní tyč, 5x police, uzamykatelná,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Uvnitř skříně je 1x oválná šatní tyč a 5x  výškově nastavitelná police. Skříň má rektifikační nohy, dveřní závěsy s úhlem otevření 270°. Rozměry š x v x h 1000 x 2000 x 600 mm.  Cena včetně dopravy, výnosu a montáže.</t>
  </si>
  <si>
    <t>Pojízdný čtyř zásuvkový kontejner. Je vyrobený z oboustranně laminované dřevotřískové desky tloušťky 19 mm, ABS hrany o tloušťce min. 2 mm na pohledových hranách a min. 1 mm na nepohledových jsou lepeny voděodolným polyuretanovým lepidlem. Kontejner má záda z oboustranně laminované dřevotřískové desky tloušťky 12 mm vsazené v drážce. Korpus je cel oslepený a dodáván vcelku. Uvnitř 4x plechová zásuvka s tlumeným dotahem. Kontejner je pojízdný na kolečkách. Rozměry š x v x h 430 x 630 x580 mm.  Cena včetně dopravy, výnosu a montáže.</t>
  </si>
  <si>
    <t>Skříň čtyř zásuvková.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Skříň má rektifikační nohy, 4x plechovou zásuvku s tlumeným dotahem, horní krycí plát naložený na bocích. Rozměry š x v x h 800 x 760 x 600 mm.  Cena včetně dopravy, výnosu a montáže.</t>
  </si>
  <si>
    <t>Skříň dvoudveřová s mezistěnou, 2x šatní tyč, 2x police, uzamykatelná,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Uvnitř skříně je 2x oválná šatní tyč a 2x  výškově nastavitelná police. Skříň má rektifikační nohy, dveřní závěsy s úhlem otevření 270°. Rozměry š x v x h 1000 x 2000 x 600 mm.  Cena včetně dopravy, výnosu a montáže.</t>
  </si>
  <si>
    <t>Skříň dvoudveřová s mezistěnou, 10x police, uzamykatelná, celoprosklené dveře v rámečku.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Uvnitř skříně je 10x  výškově nastavitelná police. Skříň má rektifikační nohy, dveřní závěsy s úhlem otevření 270°. Rozměry š x v x h 1000 x 2000 x 600 mm.  Cena včetně dopravy, výnosu a montáže.</t>
  </si>
  <si>
    <t>Skříň bez dveří, 2x police,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19 mm naložené na korpusu. Korpus je cel oslepený a dodáván vcelku. Uvnitř skříně je 2x  výškově nastavitelná police. Skříň má rektifikační nohy. Rozměry š x v x h 800 x 850 x 600mm.  Cena včetně dopravy, výnosu a montáže.</t>
  </si>
  <si>
    <t>Skříň bez dveří, 2x police,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Uvnitř skříně je 2x  výškově nastavitelná police. Skříň má rektifikační nohy. Rozměry š x v x h 800 x 850 x 300mm.  Cena včetně dopravy, výnosu a montáže.</t>
  </si>
  <si>
    <t>Skříň pět zásuvková.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Skříň má rektifikační nohy, 5x plechovou zásuvku s tlumeným dotahem, horní krycí plát naložený na bocích. Rozměry š x v x h 950 x 1100 x 600 mm.  Cena včetně dopravy, výnosu a montáže.</t>
  </si>
  <si>
    <t>Skříň čtyzásuvková.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Skříň má rektifikační nohy, 4x plechovou zásuvku s tlumeným dotahem, horní krycí plát naložený na bocích. Rozměry š x v x h 800 x 760 x 600 mm.  Cena včetně dopravy, výnosu a montáže.</t>
  </si>
  <si>
    <t>Kuchyňská sestava do tvaru "L" tvořená1x vysokou skříní pro vestavnou vysokou lednici š = 600 mm,2x skříňkou s 4x zásuvku š = 600 mm, 1x skříňkou pro vestavnou troubu a indukční desku š = 600 mm, 1x vestavná myčka š = 600 mm, 1x skříňka pro dřez š = 1200 mm, 1x skříňka rohová, 1x skříň s 2x policí š = 600 mm. Horní skříně 1x skříň pro vestavnou digestoř = š 600 mm, 3x skříňkou s policemi š = 600 mm. Jsou vyrobené z oboustranně laminované dřevotřískové desky tloušťky 19 mm, ABS hrany o tloušťce min. 2 mm na pohledových hranách a min. 1 mm na nepohledových jsou lepeny voděodolným polyuretanovým lepidlem. Záda z oboustranně laminované dřevotřískové desky tloušťky 12 mm vsazené v drážce. Korpus je cel oslepený a dodáván vcelku. Pracovní deska v jednom kuse o tloušťce min. 38 mm se zaoblenou přední hranou, odolný povrch. Zádová deska vyrobená z odolné desky o tloušťce min. 10 mm. Rozměry š x v x h 4200+2400 x 860 + 640 + 600 x 600 mm. Dodáváno včetně vestavné lednice, vestavné varné desky, vestavné horkovzdušné trouby, vestavné digestoře, vestavné myčky, dřezu s odkapem a sifonem, vodovodní směšovací baterií. Všechny závěsy dveří a výsuvy zásuvek s tlumeným dotahem. Cena včetně dopravy, výnosu a montáže.</t>
  </si>
  <si>
    <t>Skříň dvoudveřová s mezistěnou, 2x šatní tyč, 2x police, uzamykatelná,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Uvnitř skříně je 2x oválná šatní tyč a 2x  výškově nastavitelná police. Skříň má rektifikační nohy, dveřní závěsy s úhlem otevření 270°. Rozměry š x v x h 800 x 2000 x 600 mm.  Cena včetně dopravy, výnosu a montáže.</t>
  </si>
  <si>
    <t>Skříň čtyřdveřová - prosklená, uzamykatelná, 5x nastavitelná police,  v horní části prosklená - bezpečnostní sklo vsazené v hliníkovém rámečku.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cel oslepený a dodáván vcelku. Uvnitř 5x  výškově nastavitelná police. Skříň má rektifikační nohy, dveřní závěsy s úhlem otevření 270°. Rozměry š x v x h 800 x 2000 x 600 mm.  Cena včetně dopravy, výnosu a montáže.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</si>
</sst>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i/>
      <sz val="13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</cellStyleXfs>
  <cellXfs count="70">
    <xf numFmtId="0" fontId="0" fillId="0" borderId="0" xfId="0"/>
    <xf numFmtId="0" fontId="0" fillId="0" borderId="0" xfId="0" applyBorder="1" applyAlignment="1"/>
    <xf numFmtId="0" fontId="0" fillId="0" borderId="5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8" xfId="0" applyBorder="1" applyAlignment="1">
      <alignment horizontal="right"/>
    </xf>
    <xf numFmtId="164" fontId="0" fillId="0" borderId="9" xfId="0" applyNumberFormat="1" applyBorder="1" applyAlignment="1">
      <alignment horizontal="right"/>
    </xf>
    <xf numFmtId="0" fontId="0" fillId="0" borderId="0" xfId="0"/>
    <xf numFmtId="0" fontId="0" fillId="0" borderId="5" xfId="0" applyBorder="1"/>
    <xf numFmtId="0" fontId="6" fillId="6" borderId="9" xfId="0" applyFont="1" applyFill="1" applyBorder="1" applyAlignment="1">
      <alignment vertical="center" wrapText="1"/>
    </xf>
    <xf numFmtId="0" fontId="6" fillId="6" borderId="5" xfId="0" applyFont="1" applyFill="1" applyBorder="1" applyAlignment="1">
      <alignment vertical="center" wrapText="1"/>
    </xf>
    <xf numFmtId="0" fontId="5" fillId="6" borderId="5" xfId="0" applyFont="1" applyFill="1" applyBorder="1" applyAlignment="1">
      <alignment vertical="center" wrapText="1"/>
    </xf>
    <xf numFmtId="0" fontId="5" fillId="6" borderId="5" xfId="5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0" fontId="0" fillId="0" borderId="6" xfId="0" applyBorder="1" applyAlignment="1">
      <alignment horizontal="right"/>
    </xf>
    <xf numFmtId="0" fontId="0" fillId="0" borderId="13" xfId="0" applyBorder="1" applyAlignment="1">
      <alignment horizontal="right"/>
    </xf>
    <xf numFmtId="0" fontId="5" fillId="6" borderId="8" xfId="0" applyFont="1" applyFill="1" applyBorder="1" applyAlignment="1">
      <alignment vertical="center" wrapText="1"/>
    </xf>
    <xf numFmtId="0" fontId="8" fillId="2" borderId="0" xfId="0" applyFont="1" applyFill="1" applyBorder="1" applyAlignment="1"/>
    <xf numFmtId="0" fontId="2" fillId="0" borderId="5" xfId="0" applyFont="1" applyBorder="1" applyAlignment="1">
      <alignment horizontal="center"/>
    </xf>
    <xf numFmtId="0" fontId="0" fillId="0" borderId="8" xfId="0" applyBorder="1"/>
    <xf numFmtId="164" fontId="0" fillId="0" borderId="5" xfId="0" applyNumberFormat="1" applyBorder="1"/>
    <xf numFmtId="164" fontId="0" fillId="0" borderId="8" xfId="0" applyNumberFormat="1" applyBorder="1"/>
    <xf numFmtId="0" fontId="9" fillId="0" borderId="0" xfId="0" applyFont="1" applyAlignment="1"/>
    <xf numFmtId="0" fontId="0" fillId="0" borderId="0" xfId="0" applyAlignment="1"/>
    <xf numFmtId="0" fontId="10" fillId="0" borderId="0" xfId="0" applyFont="1" applyAlignment="1"/>
    <xf numFmtId="0" fontId="11" fillId="7" borderId="1" xfId="0" applyFont="1" applyFill="1" applyBorder="1" applyAlignment="1"/>
    <xf numFmtId="0" fontId="0" fillId="7" borderId="2" xfId="0" applyFill="1" applyBorder="1"/>
    <xf numFmtId="0" fontId="0" fillId="7" borderId="3" xfId="0" applyFill="1" applyBorder="1"/>
    <xf numFmtId="0" fontId="2" fillId="0" borderId="9" xfId="0" applyFont="1" applyBorder="1" applyAlignment="1">
      <alignment horizontal="center" vertical="center"/>
    </xf>
    <xf numFmtId="165" fontId="11" fillId="7" borderId="12" xfId="0" applyNumberFormat="1" applyFont="1" applyFill="1" applyBorder="1" applyAlignment="1">
      <alignment horizontal="right"/>
    </xf>
    <xf numFmtId="164" fontId="11" fillId="7" borderId="12" xfId="0" applyNumberFormat="1" applyFont="1" applyFill="1" applyBorder="1" applyAlignment="1">
      <alignment horizontal="right"/>
    </xf>
    <xf numFmtId="164" fontId="0" fillId="0" borderId="8" xfId="0" applyNumberFormat="1" applyBorder="1" applyAlignment="1">
      <alignment vertical="center"/>
    </xf>
    <xf numFmtId="0" fontId="0" fillId="5" borderId="5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9" xfId="0" applyBorder="1"/>
    <xf numFmtId="0" fontId="5" fillId="6" borderId="9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6" borderId="9" xfId="0" applyFont="1" applyFill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vertical="center"/>
    </xf>
    <xf numFmtId="0" fontId="0" fillId="0" borderId="17" xfId="0" applyBorder="1" applyAlignment="1">
      <alignment horizontal="right"/>
    </xf>
    <xf numFmtId="0" fontId="5" fillId="6" borderId="18" xfId="0" applyFont="1" applyFill="1" applyBorder="1" applyAlignment="1">
      <alignment vertical="center" wrapText="1"/>
    </xf>
    <xf numFmtId="0" fontId="0" fillId="0" borderId="19" xfId="0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3" borderId="9" xfId="0" applyNumberFormat="1" applyFill="1" applyBorder="1" applyAlignment="1" applyProtection="1">
      <alignment horizontal="right"/>
      <protection locked="0"/>
    </xf>
    <xf numFmtId="164" fontId="0" fillId="3" borderId="8" xfId="0" applyNumberFormat="1" applyFill="1" applyBorder="1" applyAlignment="1" applyProtection="1">
      <alignment horizontal="right"/>
      <protection locked="0"/>
    </xf>
    <xf numFmtId="0" fontId="14" fillId="0" borderId="0" xfId="1" applyFont="1" applyAlignment="1" applyProtection="1">
      <alignment horizontal="center" vertical="center"/>
    </xf>
    <xf numFmtId="0" fontId="13" fillId="0" borderId="0" xfId="1" applyFont="1" applyFill="1" applyBorder="1" applyAlignment="1" applyProtection="1">
      <alignment vertical="center" wrapText="1"/>
      <protection locked="0"/>
    </xf>
    <xf numFmtId="0" fontId="2" fillId="6" borderId="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5" fillId="6" borderId="21" xfId="0" applyFont="1" applyFill="1" applyBorder="1" applyAlignment="1">
      <alignment vertical="center" wrapText="1"/>
    </xf>
    <xf numFmtId="0" fontId="11" fillId="7" borderId="10" xfId="0" applyFont="1" applyFill="1" applyBorder="1" applyAlignment="1"/>
    <xf numFmtId="0" fontId="11" fillId="7" borderId="11" xfId="0" applyFont="1" applyFill="1" applyBorder="1" applyAlignment="1"/>
    <xf numFmtId="0" fontId="11" fillId="7" borderId="12" xfId="0" applyFont="1" applyFill="1" applyBorder="1" applyAlignment="1"/>
    <xf numFmtId="0" fontId="11" fillId="7" borderId="10" xfId="0" applyFont="1" applyFill="1" applyBorder="1" applyAlignment="1">
      <alignment horizontal="left"/>
    </xf>
    <xf numFmtId="0" fontId="11" fillId="7" borderId="11" xfId="0" applyFont="1" applyFill="1" applyBorder="1" applyAlignment="1">
      <alignment horizontal="left"/>
    </xf>
    <xf numFmtId="0" fontId="0" fillId="0" borderId="15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13" fillId="3" borderId="0" xfId="1" applyFont="1" applyFill="1" applyBorder="1" applyAlignment="1" applyProtection="1">
      <alignment vertical="center" wrapText="1"/>
      <protection locked="0"/>
    </xf>
    <xf numFmtId="0" fontId="11" fillId="5" borderId="1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</cellXfs>
  <cellStyles count="6">
    <cellStyle name="Hypertextový odkaz 2" xfId="3"/>
    <cellStyle name="Normální" xfId="0" builtinId="0"/>
    <cellStyle name="Normální 2" xfId="1"/>
    <cellStyle name="Normální 2 3" xfId="4"/>
    <cellStyle name="Normální 3" xfId="2"/>
    <cellStyle name="Normální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85" zoomScaleNormal="85" workbookViewId="0">
      <selection activeCell="C2" sqref="C2"/>
    </sheetView>
  </sheetViews>
  <sheetFormatPr defaultRowHeight="14.5" x14ac:dyDescent="0.35"/>
  <cols>
    <col min="1" max="1" width="12.54296875" style="6" customWidth="1"/>
    <col min="2" max="2" width="39.36328125" style="6" bestFit="1" customWidth="1"/>
    <col min="3" max="3" width="27" style="6" customWidth="1"/>
    <col min="4" max="16384" width="8.7265625" style="6"/>
  </cols>
  <sheetData>
    <row r="1" spans="1:9" ht="15.5" x14ac:dyDescent="0.35">
      <c r="A1" s="21" t="s">
        <v>41</v>
      </c>
      <c r="B1" s="22"/>
    </row>
    <row r="2" spans="1:9" ht="15.5" x14ac:dyDescent="0.35">
      <c r="A2" s="21" t="s">
        <v>44</v>
      </c>
      <c r="B2" s="22"/>
    </row>
    <row r="3" spans="1:9" ht="15.5" x14ac:dyDescent="0.35">
      <c r="A3" s="23" t="s">
        <v>42</v>
      </c>
    </row>
    <row r="4" spans="1:9" ht="15" thickBot="1" x14ac:dyDescent="0.4"/>
    <row r="5" spans="1:9" ht="19" thickBot="1" x14ac:dyDescent="0.5">
      <c r="A5" s="24" t="s">
        <v>43</v>
      </c>
      <c r="B5" s="25"/>
      <c r="C5" s="26"/>
    </row>
    <row r="6" spans="1:9" ht="15" thickBot="1" x14ac:dyDescent="0.4"/>
    <row r="7" spans="1:9" ht="21.5" thickBot="1" x14ac:dyDescent="0.55000000000000004">
      <c r="A7" s="56" t="s">
        <v>40</v>
      </c>
      <c r="B7" s="57"/>
      <c r="C7" s="58"/>
      <c r="D7" s="16"/>
      <c r="E7" s="16"/>
      <c r="F7" s="16"/>
      <c r="G7" s="16"/>
      <c r="H7" s="16"/>
      <c r="I7" s="16"/>
    </row>
    <row r="8" spans="1:9" x14ac:dyDescent="0.35">
      <c r="A8" s="17" t="s">
        <v>39</v>
      </c>
      <c r="B8" s="17" t="s">
        <v>38</v>
      </c>
      <c r="C8" s="27" t="s">
        <v>45</v>
      </c>
    </row>
    <row r="9" spans="1:9" x14ac:dyDescent="0.35">
      <c r="A9" s="31">
        <v>105</v>
      </c>
      <c r="B9" s="35" t="s">
        <v>53</v>
      </c>
      <c r="C9" s="19">
        <f>Položky!F13</f>
        <v>135</v>
      </c>
    </row>
    <row r="10" spans="1:9" x14ac:dyDescent="0.35">
      <c r="A10" s="31">
        <v>106</v>
      </c>
      <c r="B10" s="35" t="s">
        <v>53</v>
      </c>
      <c r="C10" s="19">
        <f>Položky!F23</f>
        <v>0</v>
      </c>
    </row>
    <row r="11" spans="1:9" x14ac:dyDescent="0.35">
      <c r="A11" s="31">
        <v>203</v>
      </c>
      <c r="B11" s="7" t="s">
        <v>54</v>
      </c>
      <c r="C11" s="19">
        <f>Položky!F30</f>
        <v>0</v>
      </c>
    </row>
    <row r="12" spans="1:9" x14ac:dyDescent="0.35">
      <c r="A12" s="31">
        <v>204</v>
      </c>
      <c r="B12" s="7" t="s">
        <v>55</v>
      </c>
      <c r="C12" s="19">
        <f>Položky!F37</f>
        <v>0</v>
      </c>
    </row>
    <row r="13" spans="1:9" x14ac:dyDescent="0.35">
      <c r="A13" s="31">
        <v>304</v>
      </c>
      <c r="B13" s="7" t="s">
        <v>56</v>
      </c>
      <c r="C13" s="19">
        <f>Položky!F44</f>
        <v>0</v>
      </c>
    </row>
    <row r="14" spans="1:9" x14ac:dyDescent="0.35">
      <c r="A14" s="31">
        <v>305</v>
      </c>
      <c r="B14" s="7" t="s">
        <v>57</v>
      </c>
      <c r="C14" s="19">
        <f>Položky!F54</f>
        <v>0</v>
      </c>
    </row>
    <row r="15" spans="1:9" x14ac:dyDescent="0.35">
      <c r="A15" s="31">
        <v>403</v>
      </c>
      <c r="B15" s="7" t="s">
        <v>58</v>
      </c>
      <c r="C15" s="19">
        <f>Položky!F65</f>
        <v>0</v>
      </c>
    </row>
    <row r="16" spans="1:9" x14ac:dyDescent="0.35">
      <c r="A16" s="31">
        <v>410</v>
      </c>
      <c r="B16" s="7" t="s">
        <v>51</v>
      </c>
      <c r="C16" s="19">
        <f>Položky!F72</f>
        <v>0</v>
      </c>
    </row>
    <row r="17" spans="1:3" x14ac:dyDescent="0.35">
      <c r="A17" s="31">
        <v>404</v>
      </c>
      <c r="B17" s="7" t="s">
        <v>35</v>
      </c>
      <c r="C17" s="19">
        <f>Položky!F86</f>
        <v>0</v>
      </c>
    </row>
    <row r="18" spans="1:3" x14ac:dyDescent="0.35">
      <c r="A18" s="31">
        <v>405</v>
      </c>
      <c r="B18" s="7" t="s">
        <v>35</v>
      </c>
      <c r="C18" s="19">
        <f>Položky!F93</f>
        <v>0</v>
      </c>
    </row>
    <row r="19" spans="1:3" x14ac:dyDescent="0.35">
      <c r="A19" s="31">
        <v>407</v>
      </c>
      <c r="B19" s="7" t="s">
        <v>35</v>
      </c>
      <c r="C19" s="19">
        <f>Položky!F93</f>
        <v>0</v>
      </c>
    </row>
    <row r="20" spans="1:3" x14ac:dyDescent="0.35">
      <c r="A20" s="31">
        <v>206</v>
      </c>
      <c r="B20" s="7" t="s">
        <v>36</v>
      </c>
      <c r="C20" s="19">
        <f>Položky!F106</f>
        <v>0</v>
      </c>
    </row>
    <row r="21" spans="1:3" x14ac:dyDescent="0.35">
      <c r="A21" s="31">
        <v>207</v>
      </c>
      <c r="B21" s="7" t="s">
        <v>37</v>
      </c>
      <c r="C21" s="19">
        <f>Položky!F113</f>
        <v>0</v>
      </c>
    </row>
    <row r="22" spans="1:3" x14ac:dyDescent="0.35">
      <c r="A22" s="31">
        <v>406</v>
      </c>
      <c r="B22" s="18" t="s">
        <v>36</v>
      </c>
      <c r="C22" s="19">
        <f>Položky!F125</f>
        <v>0</v>
      </c>
    </row>
    <row r="23" spans="1:3" ht="15" thickBot="1" x14ac:dyDescent="0.4">
      <c r="A23" s="32">
        <v>409</v>
      </c>
      <c r="B23" s="18" t="s">
        <v>36</v>
      </c>
      <c r="C23" s="20">
        <f>Položky!F144</f>
        <v>0</v>
      </c>
    </row>
    <row r="24" spans="1:3" ht="19" thickBot="1" x14ac:dyDescent="0.5">
      <c r="A24" s="59" t="s">
        <v>46</v>
      </c>
      <c r="B24" s="60"/>
      <c r="C24" s="29">
        <f>SUM(C9:C23)</f>
        <v>135</v>
      </c>
    </row>
    <row r="25" spans="1:3" ht="19" customHeight="1" thickBot="1" x14ac:dyDescent="0.4">
      <c r="A25" s="61" t="s">
        <v>47</v>
      </c>
      <c r="B25" s="62"/>
      <c r="C25" s="30">
        <f>C24*0.21</f>
        <v>28.349999999999998</v>
      </c>
    </row>
    <row r="26" spans="1:3" ht="19" thickBot="1" x14ac:dyDescent="0.5">
      <c r="A26" s="59" t="s">
        <v>48</v>
      </c>
      <c r="B26" s="60"/>
      <c r="C26" s="28">
        <f>SUM(C9:C23)</f>
        <v>135</v>
      </c>
    </row>
  </sheetData>
  <sheetProtection sheet="1" objects="1" scenarios="1"/>
  <mergeCells count="4">
    <mergeCell ref="A7:C7"/>
    <mergeCell ref="A26:B26"/>
    <mergeCell ref="A24:B24"/>
    <mergeCell ref="A25:B2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7"/>
  <sheetViews>
    <sheetView tabSelected="1" zoomScale="85" zoomScaleNormal="85" workbookViewId="0">
      <selection activeCell="E8" sqref="E8"/>
    </sheetView>
  </sheetViews>
  <sheetFormatPr defaultRowHeight="14.5" x14ac:dyDescent="0.35"/>
  <cols>
    <col min="1" max="1" width="8.1796875" style="6" customWidth="1"/>
    <col min="2" max="2" width="87.26953125" style="22" customWidth="1"/>
    <col min="3" max="4" width="8.7265625" style="6"/>
    <col min="5" max="5" width="15.81640625" style="6" customWidth="1"/>
    <col min="6" max="6" width="21.54296875" style="6" customWidth="1"/>
    <col min="7" max="16384" width="8.7265625" style="6"/>
  </cols>
  <sheetData>
    <row r="1" spans="1:8" ht="15.5" x14ac:dyDescent="0.35">
      <c r="A1" s="21" t="s">
        <v>41</v>
      </c>
    </row>
    <row r="2" spans="1:8" ht="15.5" x14ac:dyDescent="0.35">
      <c r="A2" s="21" t="s">
        <v>44</v>
      </c>
    </row>
    <row r="3" spans="1:8" ht="15.5" x14ac:dyDescent="0.35">
      <c r="A3" s="23" t="s">
        <v>42</v>
      </c>
    </row>
    <row r="5" spans="1:8" ht="15" thickBot="1" x14ac:dyDescent="0.4"/>
    <row r="6" spans="1:8" ht="25.5" customHeight="1" thickBot="1" x14ac:dyDescent="0.4">
      <c r="A6" s="64" t="s">
        <v>0</v>
      </c>
      <c r="B6" s="65"/>
      <c r="C6" s="65"/>
      <c r="D6" s="65"/>
      <c r="E6" s="65"/>
      <c r="F6" s="66"/>
      <c r="G6" s="1"/>
      <c r="H6" s="1"/>
    </row>
    <row r="7" spans="1:8" s="33" customFormat="1" ht="32.25" customHeight="1" x14ac:dyDescent="0.35">
      <c r="A7" s="41" t="s">
        <v>1</v>
      </c>
      <c r="B7" s="51" t="s">
        <v>2</v>
      </c>
      <c r="C7" s="40" t="s">
        <v>3</v>
      </c>
      <c r="D7" s="40" t="s">
        <v>4</v>
      </c>
      <c r="E7" s="41" t="s">
        <v>50</v>
      </c>
      <c r="F7" s="41" t="s">
        <v>49</v>
      </c>
    </row>
    <row r="8" spans="1:8" ht="91" x14ac:dyDescent="0.35">
      <c r="A8" s="3">
        <v>1</v>
      </c>
      <c r="B8" s="36" t="s">
        <v>62</v>
      </c>
      <c r="C8" s="3">
        <v>15</v>
      </c>
      <c r="D8" s="3" t="s">
        <v>8</v>
      </c>
      <c r="E8" s="47">
        <v>9</v>
      </c>
      <c r="F8" s="5">
        <f>E8*C8</f>
        <v>135</v>
      </c>
    </row>
    <row r="9" spans="1:8" ht="117" x14ac:dyDescent="0.35">
      <c r="A9" s="2">
        <v>2</v>
      </c>
      <c r="B9" s="10" t="s">
        <v>61</v>
      </c>
      <c r="C9" s="2">
        <v>1</v>
      </c>
      <c r="D9" s="2" t="s">
        <v>8</v>
      </c>
      <c r="E9" s="47">
        <v>0</v>
      </c>
      <c r="F9" s="5">
        <f t="shared" ref="F9:F12" si="0">E9*C9</f>
        <v>0</v>
      </c>
    </row>
    <row r="10" spans="1:8" ht="83.25" customHeight="1" x14ac:dyDescent="0.35">
      <c r="A10" s="2">
        <v>3</v>
      </c>
      <c r="B10" s="9" t="s">
        <v>5</v>
      </c>
      <c r="C10" s="2">
        <v>3</v>
      </c>
      <c r="D10" s="2" t="s">
        <v>8</v>
      </c>
      <c r="E10" s="47">
        <v>0</v>
      </c>
      <c r="F10" s="5">
        <f t="shared" si="0"/>
        <v>0</v>
      </c>
    </row>
    <row r="11" spans="1:8" ht="89.25" customHeight="1" x14ac:dyDescent="0.35">
      <c r="A11" s="2">
        <v>4</v>
      </c>
      <c r="B11" s="10" t="s">
        <v>6</v>
      </c>
      <c r="C11" s="2">
        <v>30</v>
      </c>
      <c r="D11" s="2" t="s">
        <v>8</v>
      </c>
      <c r="E11" s="47">
        <v>0</v>
      </c>
      <c r="F11" s="5">
        <f t="shared" si="0"/>
        <v>0</v>
      </c>
    </row>
    <row r="12" spans="1:8" ht="78" customHeight="1" thickBot="1" x14ac:dyDescent="0.4">
      <c r="A12" s="4">
        <v>5</v>
      </c>
      <c r="B12" s="15" t="s">
        <v>7</v>
      </c>
      <c r="C12" s="4">
        <v>1</v>
      </c>
      <c r="D12" s="4" t="s">
        <v>8</v>
      </c>
      <c r="E12" s="47">
        <v>0</v>
      </c>
      <c r="F12" s="5">
        <f t="shared" si="0"/>
        <v>0</v>
      </c>
    </row>
    <row r="13" spans="1:8" s="37" customFormat="1" ht="25.5" customHeight="1" thickBot="1" x14ac:dyDescent="0.4">
      <c r="A13" s="67" t="s">
        <v>59</v>
      </c>
      <c r="B13" s="68"/>
      <c r="C13" s="68"/>
      <c r="D13" s="68"/>
      <c r="E13" s="69"/>
      <c r="F13" s="42">
        <f>SUM(F8:F12)</f>
        <v>135</v>
      </c>
    </row>
    <row r="15" spans="1:8" ht="15" thickBot="1" x14ac:dyDescent="0.4"/>
    <row r="16" spans="1:8" ht="25.5" customHeight="1" thickBot="1" x14ac:dyDescent="0.4">
      <c r="A16" s="64" t="s">
        <v>10</v>
      </c>
      <c r="B16" s="65"/>
      <c r="C16" s="65"/>
      <c r="D16" s="65"/>
      <c r="E16" s="65"/>
      <c r="F16" s="66"/>
      <c r="G16" s="1"/>
      <c r="H16" s="1"/>
    </row>
    <row r="17" spans="1:8" s="33" customFormat="1" ht="29" x14ac:dyDescent="0.35">
      <c r="A17" s="41" t="s">
        <v>1</v>
      </c>
      <c r="B17" s="53" t="s">
        <v>2</v>
      </c>
      <c r="C17" s="40" t="s">
        <v>3</v>
      </c>
      <c r="D17" s="40" t="s">
        <v>4</v>
      </c>
      <c r="E17" s="41" t="s">
        <v>50</v>
      </c>
      <c r="F17" s="41" t="s">
        <v>49</v>
      </c>
    </row>
    <row r="18" spans="1:8" ht="91" x14ac:dyDescent="0.35">
      <c r="A18" s="3">
        <v>1</v>
      </c>
      <c r="B18" s="52" t="s">
        <v>62</v>
      </c>
      <c r="C18" s="3">
        <v>15</v>
      </c>
      <c r="D18" s="3" t="s">
        <v>8</v>
      </c>
      <c r="E18" s="47">
        <v>0</v>
      </c>
      <c r="F18" s="5">
        <f>E18*C18</f>
        <v>0</v>
      </c>
    </row>
    <row r="19" spans="1:8" ht="117" x14ac:dyDescent="0.35">
      <c r="A19" s="2">
        <v>2</v>
      </c>
      <c r="B19" s="10" t="s">
        <v>61</v>
      </c>
      <c r="C19" s="2">
        <v>1</v>
      </c>
      <c r="D19" s="2" t="s">
        <v>8</v>
      </c>
      <c r="E19" s="47">
        <v>0</v>
      </c>
      <c r="F19" s="5">
        <f t="shared" ref="F19:F22" si="1">E19*C19</f>
        <v>0</v>
      </c>
    </row>
    <row r="20" spans="1:8" ht="78" x14ac:dyDescent="0.35">
      <c r="A20" s="2">
        <v>3</v>
      </c>
      <c r="B20" s="9" t="s">
        <v>5</v>
      </c>
      <c r="C20" s="2">
        <v>3</v>
      </c>
      <c r="D20" s="2" t="s">
        <v>8</v>
      </c>
      <c r="E20" s="47">
        <v>0</v>
      </c>
      <c r="F20" s="5">
        <f t="shared" si="1"/>
        <v>0</v>
      </c>
    </row>
    <row r="21" spans="1:8" ht="78" x14ac:dyDescent="0.35">
      <c r="A21" s="2">
        <v>4</v>
      </c>
      <c r="B21" s="10" t="s">
        <v>6</v>
      </c>
      <c r="C21" s="2">
        <v>30</v>
      </c>
      <c r="D21" s="2" t="s">
        <v>8</v>
      </c>
      <c r="E21" s="47">
        <v>0</v>
      </c>
      <c r="F21" s="5">
        <f t="shared" si="1"/>
        <v>0</v>
      </c>
    </row>
    <row r="22" spans="1:8" ht="65.5" thickBot="1" x14ac:dyDescent="0.4">
      <c r="A22" s="4">
        <v>5</v>
      </c>
      <c r="B22" s="15" t="s">
        <v>7</v>
      </c>
      <c r="C22" s="4">
        <v>1</v>
      </c>
      <c r="D22" s="4" t="s">
        <v>8</v>
      </c>
      <c r="E22" s="47">
        <v>0</v>
      </c>
      <c r="F22" s="5">
        <f t="shared" si="1"/>
        <v>0</v>
      </c>
    </row>
    <row r="23" spans="1:8" s="37" customFormat="1" ht="25.5" customHeight="1" thickBot="1" x14ac:dyDescent="0.4">
      <c r="A23" s="67" t="s">
        <v>59</v>
      </c>
      <c r="B23" s="68"/>
      <c r="C23" s="68"/>
      <c r="D23" s="68"/>
      <c r="E23" s="69"/>
      <c r="F23" s="42">
        <f>SUM(F18:F22)</f>
        <v>0</v>
      </c>
    </row>
    <row r="25" spans="1:8" ht="15" thickBot="1" x14ac:dyDescent="0.4"/>
    <row r="26" spans="1:8" ht="25.5" customHeight="1" thickBot="1" x14ac:dyDescent="0.4">
      <c r="A26" s="64" t="s">
        <v>11</v>
      </c>
      <c r="B26" s="65"/>
      <c r="C26" s="65"/>
      <c r="D26" s="65"/>
      <c r="E26" s="65"/>
      <c r="F26" s="66"/>
      <c r="G26" s="1"/>
      <c r="H26" s="1"/>
    </row>
    <row r="27" spans="1:8" s="33" customFormat="1" ht="29" x14ac:dyDescent="0.35">
      <c r="A27" s="41" t="s">
        <v>1</v>
      </c>
      <c r="B27" s="51" t="s">
        <v>2</v>
      </c>
      <c r="C27" s="40" t="s">
        <v>3</v>
      </c>
      <c r="D27" s="40" t="s">
        <v>4</v>
      </c>
      <c r="E27" s="41" t="s">
        <v>50</v>
      </c>
      <c r="F27" s="41" t="s">
        <v>49</v>
      </c>
    </row>
    <row r="28" spans="1:8" ht="65" x14ac:dyDescent="0.35">
      <c r="A28" s="3">
        <v>1</v>
      </c>
      <c r="B28" s="10" t="s">
        <v>7</v>
      </c>
      <c r="C28" s="3">
        <v>1</v>
      </c>
      <c r="D28" s="3" t="s">
        <v>8</v>
      </c>
      <c r="E28" s="47">
        <v>0</v>
      </c>
      <c r="F28" s="5">
        <f>E28*C28</f>
        <v>0</v>
      </c>
    </row>
    <row r="29" spans="1:8" ht="78.5" thickBot="1" x14ac:dyDescent="0.4">
      <c r="A29" s="2">
        <v>2</v>
      </c>
      <c r="B29" s="12" t="s">
        <v>6</v>
      </c>
      <c r="C29" s="2">
        <v>30</v>
      </c>
      <c r="D29" s="2" t="s">
        <v>8</v>
      </c>
      <c r="E29" s="47">
        <v>0</v>
      </c>
      <c r="F29" s="5">
        <f t="shared" ref="F29" si="2">E29*C29</f>
        <v>0</v>
      </c>
    </row>
    <row r="30" spans="1:8" s="37" customFormat="1" ht="25.5" customHeight="1" thickBot="1" x14ac:dyDescent="0.4">
      <c r="A30" s="67" t="s">
        <v>59</v>
      </c>
      <c r="B30" s="68"/>
      <c r="C30" s="68"/>
      <c r="D30" s="68"/>
      <c r="E30" s="69"/>
      <c r="F30" s="42">
        <f>SUM(F28:F29)</f>
        <v>0</v>
      </c>
    </row>
    <row r="32" spans="1:8" ht="15" thickBot="1" x14ac:dyDescent="0.4"/>
    <row r="33" spans="1:8" ht="25.5" customHeight="1" thickBot="1" x14ac:dyDescent="0.4">
      <c r="A33" s="64" t="s">
        <v>12</v>
      </c>
      <c r="B33" s="65"/>
      <c r="C33" s="65"/>
      <c r="D33" s="65"/>
      <c r="E33" s="65"/>
      <c r="F33" s="66"/>
      <c r="G33" s="1"/>
      <c r="H33" s="1"/>
    </row>
    <row r="34" spans="1:8" s="33" customFormat="1" ht="29" x14ac:dyDescent="0.35">
      <c r="A34" s="41" t="s">
        <v>1</v>
      </c>
      <c r="B34" s="53" t="s">
        <v>2</v>
      </c>
      <c r="C34" s="40" t="s">
        <v>3</v>
      </c>
      <c r="D34" s="40" t="s">
        <v>4</v>
      </c>
      <c r="E34" s="41" t="s">
        <v>50</v>
      </c>
      <c r="F34" s="41" t="s">
        <v>49</v>
      </c>
    </row>
    <row r="35" spans="1:8" ht="65" x14ac:dyDescent="0.35">
      <c r="A35" s="13">
        <v>1</v>
      </c>
      <c r="B35" s="55" t="s">
        <v>7</v>
      </c>
      <c r="C35" s="14">
        <v>1</v>
      </c>
      <c r="D35" s="3" t="s">
        <v>8</v>
      </c>
      <c r="E35" s="47">
        <v>0</v>
      </c>
      <c r="F35" s="5">
        <f>E35*C35</f>
        <v>0</v>
      </c>
    </row>
    <row r="36" spans="1:8" ht="78.5" thickBot="1" x14ac:dyDescent="0.4">
      <c r="A36" s="43">
        <v>2</v>
      </c>
      <c r="B36" s="44" t="s">
        <v>6</v>
      </c>
      <c r="C36" s="45">
        <v>28</v>
      </c>
      <c r="D36" s="4" t="s">
        <v>8</v>
      </c>
      <c r="E36" s="48">
        <v>0</v>
      </c>
      <c r="F36" s="46">
        <f t="shared" ref="F36" si="3">E36*C36</f>
        <v>0</v>
      </c>
    </row>
    <row r="37" spans="1:8" s="37" customFormat="1" ht="25.5" customHeight="1" thickBot="1" x14ac:dyDescent="0.4">
      <c r="A37" s="67" t="s">
        <v>9</v>
      </c>
      <c r="B37" s="68"/>
      <c r="C37" s="68"/>
      <c r="D37" s="68"/>
      <c r="E37" s="69"/>
      <c r="F37" s="42">
        <f>SUM(F35:F36)</f>
        <v>0</v>
      </c>
    </row>
    <row r="39" spans="1:8" ht="15" thickBot="1" x14ac:dyDescent="0.4"/>
    <row r="40" spans="1:8" ht="19" thickBot="1" x14ac:dyDescent="0.4">
      <c r="A40" s="64" t="s">
        <v>13</v>
      </c>
      <c r="B40" s="65"/>
      <c r="C40" s="65"/>
      <c r="D40" s="65"/>
      <c r="E40" s="65"/>
      <c r="F40" s="66"/>
    </row>
    <row r="41" spans="1:8" s="33" customFormat="1" ht="29" x14ac:dyDescent="0.35">
      <c r="A41" s="41" t="s">
        <v>1</v>
      </c>
      <c r="B41" s="51" t="s">
        <v>2</v>
      </c>
      <c r="C41" s="40" t="s">
        <v>3</v>
      </c>
      <c r="D41" s="40" t="s">
        <v>4</v>
      </c>
      <c r="E41" s="41" t="s">
        <v>50</v>
      </c>
      <c r="F41" s="41" t="s">
        <v>49</v>
      </c>
    </row>
    <row r="42" spans="1:8" ht="65" x14ac:dyDescent="0.35">
      <c r="A42" s="3">
        <v>1</v>
      </c>
      <c r="B42" s="10" t="s">
        <v>7</v>
      </c>
      <c r="C42" s="3">
        <v>1</v>
      </c>
      <c r="D42" s="3" t="s">
        <v>8</v>
      </c>
      <c r="E42" s="47">
        <v>0</v>
      </c>
      <c r="F42" s="5">
        <f>E42*C42</f>
        <v>0</v>
      </c>
    </row>
    <row r="43" spans="1:8" ht="78.5" thickBot="1" x14ac:dyDescent="0.4">
      <c r="A43" s="2">
        <v>2</v>
      </c>
      <c r="B43" s="12" t="s">
        <v>6</v>
      </c>
      <c r="C43" s="2">
        <v>30</v>
      </c>
      <c r="D43" s="2" t="s">
        <v>8</v>
      </c>
      <c r="E43" s="47">
        <v>0</v>
      </c>
      <c r="F43" s="5">
        <f t="shared" ref="F43" si="4">E43*C43</f>
        <v>0</v>
      </c>
    </row>
    <row r="44" spans="1:8" s="37" customFormat="1" ht="25.5" customHeight="1" thickBot="1" x14ac:dyDescent="0.4">
      <c r="A44" s="67" t="s">
        <v>59</v>
      </c>
      <c r="B44" s="68"/>
      <c r="C44" s="68"/>
      <c r="D44" s="68"/>
      <c r="E44" s="69"/>
      <c r="F44" s="42">
        <f>SUM(F42:F43)</f>
        <v>0</v>
      </c>
    </row>
    <row r="46" spans="1:8" ht="15" thickBot="1" x14ac:dyDescent="0.4"/>
    <row r="47" spans="1:8" ht="25.5" customHeight="1" thickBot="1" x14ac:dyDescent="0.4">
      <c r="A47" s="64" t="s">
        <v>14</v>
      </c>
      <c r="B47" s="65"/>
      <c r="C47" s="65"/>
      <c r="D47" s="65"/>
      <c r="E47" s="65"/>
      <c r="F47" s="66"/>
      <c r="G47" s="1"/>
      <c r="H47" s="1"/>
    </row>
    <row r="48" spans="1:8" s="33" customFormat="1" ht="29" x14ac:dyDescent="0.35">
      <c r="A48" s="41" t="s">
        <v>1</v>
      </c>
      <c r="B48" s="51" t="s">
        <v>2</v>
      </c>
      <c r="C48" s="40" t="s">
        <v>3</v>
      </c>
      <c r="D48" s="40" t="s">
        <v>4</v>
      </c>
      <c r="E48" s="41" t="s">
        <v>50</v>
      </c>
      <c r="F48" s="41" t="s">
        <v>49</v>
      </c>
    </row>
    <row r="49" spans="1:8" ht="91" x14ac:dyDescent="0.35">
      <c r="A49" s="3">
        <v>1</v>
      </c>
      <c r="B49" s="10" t="s">
        <v>62</v>
      </c>
      <c r="C49" s="3">
        <v>15</v>
      </c>
      <c r="D49" s="3" t="s">
        <v>8</v>
      </c>
      <c r="E49" s="47">
        <v>0</v>
      </c>
      <c r="F49" s="5">
        <f>E49*C49</f>
        <v>0</v>
      </c>
    </row>
    <row r="50" spans="1:8" ht="117" x14ac:dyDescent="0.35">
      <c r="A50" s="2">
        <v>2</v>
      </c>
      <c r="B50" s="10" t="s">
        <v>61</v>
      </c>
      <c r="C50" s="2">
        <v>1</v>
      </c>
      <c r="D50" s="2" t="s">
        <v>8</v>
      </c>
      <c r="E50" s="47">
        <v>0</v>
      </c>
      <c r="F50" s="5">
        <f t="shared" ref="F50:F53" si="5">E50*C50</f>
        <v>0</v>
      </c>
    </row>
    <row r="51" spans="1:8" ht="78" x14ac:dyDescent="0.35">
      <c r="A51" s="2">
        <v>3</v>
      </c>
      <c r="B51" s="9" t="s">
        <v>5</v>
      </c>
      <c r="C51" s="2">
        <v>3</v>
      </c>
      <c r="D51" s="2" t="s">
        <v>8</v>
      </c>
      <c r="E51" s="47">
        <v>0</v>
      </c>
      <c r="F51" s="5">
        <f t="shared" si="5"/>
        <v>0</v>
      </c>
    </row>
    <row r="52" spans="1:8" ht="78" x14ac:dyDescent="0.35">
      <c r="A52" s="2">
        <v>4</v>
      </c>
      <c r="B52" s="10" t="s">
        <v>6</v>
      </c>
      <c r="C52" s="2">
        <v>30</v>
      </c>
      <c r="D52" s="2" t="s">
        <v>8</v>
      </c>
      <c r="E52" s="47">
        <v>0</v>
      </c>
      <c r="F52" s="5">
        <f t="shared" si="5"/>
        <v>0</v>
      </c>
    </row>
    <row r="53" spans="1:8" ht="65.5" thickBot="1" x14ac:dyDescent="0.4">
      <c r="A53" s="4">
        <v>5</v>
      </c>
      <c r="B53" s="10" t="s">
        <v>7</v>
      </c>
      <c r="C53" s="4">
        <v>1</v>
      </c>
      <c r="D53" s="4" t="s">
        <v>8</v>
      </c>
      <c r="E53" s="47">
        <v>0</v>
      </c>
      <c r="F53" s="5">
        <f t="shared" si="5"/>
        <v>0</v>
      </c>
    </row>
    <row r="54" spans="1:8" s="37" customFormat="1" ht="25.5" customHeight="1" thickBot="1" x14ac:dyDescent="0.4">
      <c r="A54" s="67" t="s">
        <v>59</v>
      </c>
      <c r="B54" s="68"/>
      <c r="C54" s="68"/>
      <c r="D54" s="68"/>
      <c r="E54" s="69"/>
      <c r="F54" s="42">
        <f>SUM(F49:F53)</f>
        <v>0</v>
      </c>
    </row>
    <row r="56" spans="1:8" ht="15" thickBot="1" x14ac:dyDescent="0.4"/>
    <row r="57" spans="1:8" ht="25.5" customHeight="1" thickBot="1" x14ac:dyDescent="0.4">
      <c r="A57" s="64" t="s">
        <v>52</v>
      </c>
      <c r="B57" s="65"/>
      <c r="C57" s="65"/>
      <c r="D57" s="65"/>
      <c r="E57" s="65"/>
      <c r="F57" s="66"/>
      <c r="G57" s="1"/>
      <c r="H57" s="1"/>
    </row>
    <row r="58" spans="1:8" s="34" customFormat="1" ht="29" x14ac:dyDescent="0.35">
      <c r="A58" s="54" t="s">
        <v>1</v>
      </c>
      <c r="B58" s="53" t="s">
        <v>2</v>
      </c>
      <c r="C58" s="40" t="s">
        <v>3</v>
      </c>
      <c r="D58" s="40" t="s">
        <v>4</v>
      </c>
      <c r="E58" s="41" t="s">
        <v>50</v>
      </c>
      <c r="F58" s="41" t="s">
        <v>49</v>
      </c>
    </row>
    <row r="59" spans="1:8" ht="91" x14ac:dyDescent="0.35">
      <c r="A59" s="3">
        <v>1</v>
      </c>
      <c r="B59" s="52" t="s">
        <v>63</v>
      </c>
      <c r="C59" s="3">
        <v>15</v>
      </c>
      <c r="D59" s="3" t="s">
        <v>8</v>
      </c>
      <c r="E59" s="47">
        <v>0</v>
      </c>
      <c r="F59" s="5">
        <f>E59*C59</f>
        <v>0</v>
      </c>
    </row>
    <row r="60" spans="1:8" ht="117" x14ac:dyDescent="0.35">
      <c r="A60" s="2">
        <v>2</v>
      </c>
      <c r="B60" s="10" t="s">
        <v>61</v>
      </c>
      <c r="C60" s="2">
        <v>1</v>
      </c>
      <c r="D60" s="2" t="s">
        <v>8</v>
      </c>
      <c r="E60" s="47">
        <v>0</v>
      </c>
      <c r="F60" s="5">
        <f t="shared" ref="F60:F64" si="6">E60*C60</f>
        <v>0</v>
      </c>
    </row>
    <row r="61" spans="1:8" ht="65" x14ac:dyDescent="0.35">
      <c r="A61" s="2">
        <v>3</v>
      </c>
      <c r="B61" s="9" t="s">
        <v>15</v>
      </c>
      <c r="C61" s="2">
        <v>6</v>
      </c>
      <c r="D61" s="2" t="s">
        <v>8</v>
      </c>
      <c r="E61" s="47">
        <v>0</v>
      </c>
      <c r="F61" s="5">
        <f t="shared" si="6"/>
        <v>0</v>
      </c>
    </row>
    <row r="62" spans="1:8" ht="78" x14ac:dyDescent="0.35">
      <c r="A62" s="2">
        <v>4</v>
      </c>
      <c r="B62" s="10" t="s">
        <v>6</v>
      </c>
      <c r="C62" s="2">
        <v>30</v>
      </c>
      <c r="D62" s="2" t="s">
        <v>8</v>
      </c>
      <c r="E62" s="47">
        <v>0</v>
      </c>
      <c r="F62" s="5">
        <f t="shared" si="6"/>
        <v>0</v>
      </c>
    </row>
    <row r="63" spans="1:8" ht="65.5" thickBot="1" x14ac:dyDescent="0.4">
      <c r="A63" s="4">
        <v>5</v>
      </c>
      <c r="B63" s="12" t="s">
        <v>7</v>
      </c>
      <c r="C63" s="4">
        <v>1</v>
      </c>
      <c r="D63" s="2" t="s">
        <v>8</v>
      </c>
      <c r="E63" s="47">
        <v>0</v>
      </c>
      <c r="F63" s="5">
        <f t="shared" si="6"/>
        <v>0</v>
      </c>
    </row>
    <row r="64" spans="1:8" ht="156.5" thickBot="1" x14ac:dyDescent="0.4">
      <c r="A64" s="4">
        <v>6</v>
      </c>
      <c r="B64" s="12" t="s">
        <v>76</v>
      </c>
      <c r="C64" s="4">
        <v>1</v>
      </c>
      <c r="D64" s="4" t="s">
        <v>8</v>
      </c>
      <c r="E64" s="47">
        <v>0</v>
      </c>
      <c r="F64" s="5">
        <f t="shared" si="6"/>
        <v>0</v>
      </c>
    </row>
    <row r="65" spans="1:8" s="37" customFormat="1" ht="25.5" customHeight="1" thickBot="1" x14ac:dyDescent="0.4">
      <c r="A65" s="67" t="s">
        <v>59</v>
      </c>
      <c r="B65" s="68"/>
      <c r="C65" s="68"/>
      <c r="D65" s="68"/>
      <c r="E65" s="69"/>
      <c r="F65" s="42">
        <f>SUM(F59:F64)</f>
        <v>0</v>
      </c>
    </row>
    <row r="67" spans="1:8" ht="15" thickBot="1" x14ac:dyDescent="0.4"/>
    <row r="68" spans="1:8" ht="25.5" customHeight="1" thickBot="1" x14ac:dyDescent="0.4">
      <c r="A68" s="64" t="s">
        <v>16</v>
      </c>
      <c r="B68" s="65"/>
      <c r="C68" s="65"/>
      <c r="D68" s="65"/>
      <c r="E68" s="65"/>
      <c r="F68" s="66"/>
      <c r="G68" s="1"/>
      <c r="H68" s="1"/>
    </row>
    <row r="69" spans="1:8" s="33" customFormat="1" ht="29" x14ac:dyDescent="0.35">
      <c r="A69" s="54" t="s">
        <v>1</v>
      </c>
      <c r="B69" s="53" t="s">
        <v>2</v>
      </c>
      <c r="C69" s="40" t="s">
        <v>3</v>
      </c>
      <c r="D69" s="40" t="s">
        <v>4</v>
      </c>
      <c r="E69" s="41" t="s">
        <v>50</v>
      </c>
      <c r="F69" s="41" t="s">
        <v>49</v>
      </c>
    </row>
    <row r="70" spans="1:8" ht="78" x14ac:dyDescent="0.35">
      <c r="A70" s="3">
        <v>1</v>
      </c>
      <c r="B70" s="10" t="s">
        <v>6</v>
      </c>
      <c r="C70" s="3">
        <v>30</v>
      </c>
      <c r="D70" s="3" t="s">
        <v>8</v>
      </c>
      <c r="E70" s="47">
        <v>0</v>
      </c>
      <c r="F70" s="5">
        <f>E70*C70</f>
        <v>0</v>
      </c>
    </row>
    <row r="71" spans="1:8" ht="65.5" thickBot="1" x14ac:dyDescent="0.4">
      <c r="A71" s="2">
        <v>2</v>
      </c>
      <c r="B71" s="12" t="s">
        <v>7</v>
      </c>
      <c r="C71" s="2">
        <v>1</v>
      </c>
      <c r="D71" s="2" t="s">
        <v>8</v>
      </c>
      <c r="E71" s="47">
        <v>0</v>
      </c>
      <c r="F71" s="5">
        <f t="shared" ref="F71" si="7">E71*C71</f>
        <v>0</v>
      </c>
    </row>
    <row r="72" spans="1:8" s="37" customFormat="1" ht="25.5" customHeight="1" thickBot="1" x14ac:dyDescent="0.4">
      <c r="A72" s="67" t="s">
        <v>59</v>
      </c>
      <c r="B72" s="68"/>
      <c r="C72" s="68"/>
      <c r="D72" s="68"/>
      <c r="E72" s="69"/>
      <c r="F72" s="42">
        <f>SUM(F70:F71)</f>
        <v>0</v>
      </c>
    </row>
    <row r="74" spans="1:8" ht="15" thickBot="1" x14ac:dyDescent="0.4"/>
    <row r="75" spans="1:8" ht="25.5" customHeight="1" thickBot="1" x14ac:dyDescent="0.4">
      <c r="A75" s="64" t="s">
        <v>17</v>
      </c>
      <c r="B75" s="65"/>
      <c r="C75" s="65"/>
      <c r="D75" s="65"/>
      <c r="E75" s="65"/>
      <c r="F75" s="66"/>
      <c r="G75" s="1"/>
      <c r="H75" s="1"/>
    </row>
    <row r="76" spans="1:8" ht="29" x14ac:dyDescent="0.35">
      <c r="A76" s="41" t="s">
        <v>1</v>
      </c>
      <c r="B76" s="51" t="s">
        <v>2</v>
      </c>
      <c r="C76" s="40" t="s">
        <v>3</v>
      </c>
      <c r="D76" s="40" t="s">
        <v>4</v>
      </c>
      <c r="E76" s="41" t="s">
        <v>50</v>
      </c>
      <c r="F76" s="41" t="s">
        <v>49</v>
      </c>
    </row>
    <row r="77" spans="1:8" ht="78" x14ac:dyDescent="0.35">
      <c r="A77" s="3">
        <v>1</v>
      </c>
      <c r="B77" s="11" t="s">
        <v>6</v>
      </c>
      <c r="C77" s="3">
        <v>24</v>
      </c>
      <c r="D77" s="3" t="s">
        <v>8</v>
      </c>
      <c r="E77" s="47">
        <v>0</v>
      </c>
      <c r="F77" s="5">
        <f>E77*C77</f>
        <v>0</v>
      </c>
    </row>
    <row r="78" spans="1:8" ht="65.5" thickBot="1" x14ac:dyDescent="0.4">
      <c r="A78" s="2">
        <v>2</v>
      </c>
      <c r="B78" s="11" t="s">
        <v>7</v>
      </c>
      <c r="C78" s="2">
        <v>1</v>
      </c>
      <c r="D78" s="2" t="s">
        <v>8</v>
      </c>
      <c r="E78" s="47">
        <v>0</v>
      </c>
      <c r="F78" s="5">
        <f t="shared" ref="F78" si="8">E78*C78</f>
        <v>0</v>
      </c>
    </row>
    <row r="79" spans="1:8" s="37" customFormat="1" ht="25.5" customHeight="1" thickBot="1" x14ac:dyDescent="0.4">
      <c r="A79" s="67" t="s">
        <v>59</v>
      </c>
      <c r="B79" s="68"/>
      <c r="C79" s="68"/>
      <c r="D79" s="68"/>
      <c r="E79" s="69"/>
      <c r="F79" s="42">
        <f>SUM(F77:F78)</f>
        <v>0</v>
      </c>
    </row>
    <row r="81" spans="1:8" ht="15" thickBot="1" x14ac:dyDescent="0.4"/>
    <row r="82" spans="1:8" ht="25.5" customHeight="1" thickBot="1" x14ac:dyDescent="0.4">
      <c r="A82" s="64" t="s">
        <v>18</v>
      </c>
      <c r="B82" s="65"/>
      <c r="C82" s="65"/>
      <c r="D82" s="65"/>
      <c r="E82" s="65"/>
      <c r="F82" s="66"/>
      <c r="G82" s="1"/>
      <c r="H82" s="1"/>
    </row>
    <row r="83" spans="1:8" s="33" customFormat="1" ht="29" x14ac:dyDescent="0.35">
      <c r="A83" s="38" t="s">
        <v>1</v>
      </c>
      <c r="B83" s="39" t="s">
        <v>2</v>
      </c>
      <c r="C83" s="40" t="s">
        <v>3</v>
      </c>
      <c r="D83" s="40" t="s">
        <v>4</v>
      </c>
      <c r="E83" s="41" t="s">
        <v>50</v>
      </c>
      <c r="F83" s="41" t="s">
        <v>49</v>
      </c>
    </row>
    <row r="84" spans="1:8" ht="78" x14ac:dyDescent="0.35">
      <c r="A84" s="3">
        <v>1</v>
      </c>
      <c r="B84" s="11" t="s">
        <v>6</v>
      </c>
      <c r="C84" s="3">
        <v>16</v>
      </c>
      <c r="D84" s="3" t="s">
        <v>8</v>
      </c>
      <c r="E84" s="47">
        <v>0</v>
      </c>
      <c r="F84" s="5">
        <f>E84*C84</f>
        <v>0</v>
      </c>
    </row>
    <row r="85" spans="1:8" ht="65.5" thickBot="1" x14ac:dyDescent="0.4">
      <c r="A85" s="2">
        <v>2</v>
      </c>
      <c r="B85" s="11" t="s">
        <v>7</v>
      </c>
      <c r="C85" s="2">
        <v>1</v>
      </c>
      <c r="D85" s="2" t="s">
        <v>8</v>
      </c>
      <c r="E85" s="47">
        <v>0</v>
      </c>
      <c r="F85" s="5">
        <f t="shared" ref="F85" si="9">E85*C85</f>
        <v>0</v>
      </c>
    </row>
    <row r="86" spans="1:8" s="37" customFormat="1" ht="25.5" customHeight="1" thickBot="1" x14ac:dyDescent="0.4">
      <c r="A86" s="67" t="s">
        <v>59</v>
      </c>
      <c r="B86" s="68"/>
      <c r="C86" s="68"/>
      <c r="D86" s="68"/>
      <c r="E86" s="69"/>
      <c r="F86" s="42">
        <f>SUM(F84:F85)</f>
        <v>0</v>
      </c>
    </row>
    <row r="88" spans="1:8" ht="15" thickBot="1" x14ac:dyDescent="0.4"/>
    <row r="89" spans="1:8" ht="25.5" customHeight="1" thickBot="1" x14ac:dyDescent="0.4">
      <c r="A89" s="64" t="s">
        <v>19</v>
      </c>
      <c r="B89" s="65"/>
      <c r="C89" s="65"/>
      <c r="D89" s="65"/>
      <c r="E89" s="65"/>
      <c r="F89" s="66"/>
      <c r="G89" s="1"/>
      <c r="H89" s="1"/>
    </row>
    <row r="90" spans="1:8" s="33" customFormat="1" ht="29" x14ac:dyDescent="0.35">
      <c r="A90" s="41" t="s">
        <v>1</v>
      </c>
      <c r="B90" s="51" t="s">
        <v>2</v>
      </c>
      <c r="C90" s="40" t="s">
        <v>3</v>
      </c>
      <c r="D90" s="40" t="s">
        <v>4</v>
      </c>
      <c r="E90" s="41" t="s">
        <v>50</v>
      </c>
      <c r="F90" s="41" t="s">
        <v>49</v>
      </c>
    </row>
    <row r="91" spans="1:8" ht="78" x14ac:dyDescent="0.35">
      <c r="A91" s="3">
        <v>1</v>
      </c>
      <c r="B91" s="11" t="s">
        <v>6</v>
      </c>
      <c r="C91" s="3">
        <v>24</v>
      </c>
      <c r="D91" s="3" t="s">
        <v>8</v>
      </c>
      <c r="E91" s="47">
        <v>0</v>
      </c>
      <c r="F91" s="5">
        <f>E91*C91</f>
        <v>0</v>
      </c>
    </row>
    <row r="92" spans="1:8" ht="65.5" thickBot="1" x14ac:dyDescent="0.4">
      <c r="A92" s="2">
        <v>2</v>
      </c>
      <c r="B92" s="11" t="s">
        <v>7</v>
      </c>
      <c r="C92" s="2">
        <v>1</v>
      </c>
      <c r="D92" s="2" t="s">
        <v>8</v>
      </c>
      <c r="E92" s="47">
        <v>0</v>
      </c>
      <c r="F92" s="5">
        <f t="shared" ref="F92" si="10">E92*C92</f>
        <v>0</v>
      </c>
    </row>
    <row r="93" spans="1:8" s="37" customFormat="1" ht="25.5" customHeight="1" thickBot="1" x14ac:dyDescent="0.4">
      <c r="A93" s="67" t="s">
        <v>59</v>
      </c>
      <c r="B93" s="68"/>
      <c r="C93" s="68"/>
      <c r="D93" s="68"/>
      <c r="E93" s="69"/>
      <c r="F93" s="42">
        <f>SUM(F91:F92)</f>
        <v>0</v>
      </c>
    </row>
    <row r="95" spans="1:8" ht="15" thickBot="1" x14ac:dyDescent="0.4"/>
    <row r="96" spans="1:8" ht="25.5" customHeight="1" thickBot="1" x14ac:dyDescent="0.4">
      <c r="A96" s="64" t="s">
        <v>25</v>
      </c>
      <c r="B96" s="65"/>
      <c r="C96" s="65"/>
      <c r="D96" s="65"/>
      <c r="E96" s="65"/>
      <c r="F96" s="66"/>
      <c r="G96" s="1"/>
      <c r="H96" s="1"/>
    </row>
    <row r="97" spans="1:8" s="33" customFormat="1" ht="29" x14ac:dyDescent="0.35">
      <c r="A97" s="41" t="s">
        <v>1</v>
      </c>
      <c r="B97" s="53" t="s">
        <v>2</v>
      </c>
      <c r="C97" s="40" t="s">
        <v>3</v>
      </c>
      <c r="D97" s="40" t="s">
        <v>4</v>
      </c>
      <c r="E97" s="41" t="s">
        <v>50</v>
      </c>
      <c r="F97" s="41" t="s">
        <v>49</v>
      </c>
    </row>
    <row r="98" spans="1:8" ht="78" x14ac:dyDescent="0.35">
      <c r="A98" s="3">
        <v>1</v>
      </c>
      <c r="B98" s="9" t="s">
        <v>77</v>
      </c>
      <c r="C98" s="3">
        <v>1</v>
      </c>
      <c r="D98" s="3" t="s">
        <v>8</v>
      </c>
      <c r="E98" s="47">
        <v>0</v>
      </c>
      <c r="F98" s="5">
        <f>E98*C98</f>
        <v>0</v>
      </c>
    </row>
    <row r="99" spans="1:8" ht="91" x14ac:dyDescent="0.35">
      <c r="A99" s="2">
        <v>2</v>
      </c>
      <c r="B99" s="8" t="s">
        <v>78</v>
      </c>
      <c r="C99" s="2">
        <v>3</v>
      </c>
      <c r="D99" s="2" t="s">
        <v>8</v>
      </c>
      <c r="E99" s="47">
        <v>0</v>
      </c>
      <c r="F99" s="5">
        <f t="shared" ref="F99:F105" si="11">E99*C99</f>
        <v>0</v>
      </c>
    </row>
    <row r="100" spans="1:8" ht="91" x14ac:dyDescent="0.35">
      <c r="A100" s="2">
        <v>3</v>
      </c>
      <c r="B100" s="9" t="s">
        <v>20</v>
      </c>
      <c r="C100" s="2">
        <v>4</v>
      </c>
      <c r="D100" s="2" t="s">
        <v>8</v>
      </c>
      <c r="E100" s="47">
        <v>0</v>
      </c>
      <c r="F100" s="5">
        <f t="shared" si="11"/>
        <v>0</v>
      </c>
    </row>
    <row r="101" spans="1:8" ht="104" x14ac:dyDescent="0.35">
      <c r="A101" s="2">
        <v>4</v>
      </c>
      <c r="B101" s="10" t="s">
        <v>24</v>
      </c>
      <c r="C101" s="2">
        <v>4</v>
      </c>
      <c r="D101" s="2" t="s">
        <v>8</v>
      </c>
      <c r="E101" s="47">
        <v>0</v>
      </c>
      <c r="F101" s="5">
        <f t="shared" si="11"/>
        <v>0</v>
      </c>
    </row>
    <row r="102" spans="1:8" ht="78" x14ac:dyDescent="0.35">
      <c r="A102" s="4">
        <v>5</v>
      </c>
      <c r="B102" s="8" t="s">
        <v>68</v>
      </c>
      <c r="C102" s="4">
        <v>4</v>
      </c>
      <c r="D102" s="2" t="s">
        <v>8</v>
      </c>
      <c r="E102" s="47">
        <v>0</v>
      </c>
      <c r="F102" s="5">
        <f t="shared" si="11"/>
        <v>0</v>
      </c>
    </row>
    <row r="103" spans="1:8" ht="39" x14ac:dyDescent="0.35">
      <c r="A103" s="4">
        <v>6</v>
      </c>
      <c r="B103" s="9" t="s">
        <v>23</v>
      </c>
      <c r="C103" s="4">
        <v>2</v>
      </c>
      <c r="D103" s="2" t="s">
        <v>8</v>
      </c>
      <c r="E103" s="47">
        <v>0</v>
      </c>
      <c r="F103" s="5">
        <f t="shared" si="11"/>
        <v>0</v>
      </c>
    </row>
    <row r="104" spans="1:8" ht="78" x14ac:dyDescent="0.35">
      <c r="A104" s="4">
        <v>7</v>
      </c>
      <c r="B104" s="8" t="s">
        <v>64</v>
      </c>
      <c r="C104" s="4">
        <v>1</v>
      </c>
      <c r="D104" s="2" t="s">
        <v>8</v>
      </c>
      <c r="E104" s="47">
        <v>0</v>
      </c>
      <c r="F104" s="5">
        <f t="shared" si="11"/>
        <v>0</v>
      </c>
    </row>
    <row r="105" spans="1:8" ht="39.5" thickBot="1" x14ac:dyDescent="0.4">
      <c r="A105" s="4">
        <v>8</v>
      </c>
      <c r="B105" s="9" t="s">
        <v>22</v>
      </c>
      <c r="C105" s="4">
        <v>2</v>
      </c>
      <c r="D105" s="4" t="s">
        <v>8</v>
      </c>
      <c r="E105" s="47">
        <v>0</v>
      </c>
      <c r="F105" s="5">
        <f t="shared" si="11"/>
        <v>0</v>
      </c>
    </row>
    <row r="106" spans="1:8" s="37" customFormat="1" ht="25.5" customHeight="1" thickBot="1" x14ac:dyDescent="0.4">
      <c r="A106" s="67" t="s">
        <v>59</v>
      </c>
      <c r="B106" s="68"/>
      <c r="C106" s="68"/>
      <c r="D106" s="68"/>
      <c r="E106" s="69"/>
      <c r="F106" s="42">
        <f>SUM(F98:F105)</f>
        <v>0</v>
      </c>
    </row>
    <row r="108" spans="1:8" ht="15" thickBot="1" x14ac:dyDescent="0.4"/>
    <row r="109" spans="1:8" ht="25.5" customHeight="1" thickBot="1" x14ac:dyDescent="0.4">
      <c r="A109" s="64" t="s">
        <v>26</v>
      </c>
      <c r="B109" s="65"/>
      <c r="C109" s="65"/>
      <c r="D109" s="65"/>
      <c r="E109" s="65"/>
      <c r="F109" s="66"/>
      <c r="G109" s="1"/>
      <c r="H109" s="1"/>
    </row>
    <row r="110" spans="1:8" s="33" customFormat="1" ht="29" x14ac:dyDescent="0.35">
      <c r="A110" s="41" t="s">
        <v>1</v>
      </c>
      <c r="B110" s="51" t="s">
        <v>2</v>
      </c>
      <c r="C110" s="40" t="s">
        <v>3</v>
      </c>
      <c r="D110" s="40" t="s">
        <v>4</v>
      </c>
      <c r="E110" s="41" t="s">
        <v>50</v>
      </c>
      <c r="F110" s="41" t="s">
        <v>49</v>
      </c>
    </row>
    <row r="111" spans="1:8" ht="91" x14ac:dyDescent="0.35">
      <c r="A111" s="3">
        <v>1</v>
      </c>
      <c r="B111" s="8" t="s">
        <v>65</v>
      </c>
      <c r="C111" s="3">
        <v>2</v>
      </c>
      <c r="D111" s="3" t="s">
        <v>8</v>
      </c>
      <c r="E111" s="47">
        <v>0</v>
      </c>
      <c r="F111" s="5">
        <f>E111*C111</f>
        <v>0</v>
      </c>
    </row>
    <row r="112" spans="1:8" ht="78.5" thickBot="1" x14ac:dyDescent="0.4">
      <c r="A112" s="2">
        <v>2</v>
      </c>
      <c r="B112" s="8" t="s">
        <v>66</v>
      </c>
      <c r="C112" s="2">
        <v>2</v>
      </c>
      <c r="D112" s="2" t="s">
        <v>8</v>
      </c>
      <c r="E112" s="47">
        <v>0</v>
      </c>
      <c r="F112" s="5">
        <f t="shared" ref="F112" si="12">E112*C112</f>
        <v>0</v>
      </c>
    </row>
    <row r="113" spans="1:8" s="37" customFormat="1" ht="25.5" customHeight="1" thickBot="1" x14ac:dyDescent="0.4">
      <c r="A113" s="67" t="s">
        <v>59</v>
      </c>
      <c r="B113" s="68"/>
      <c r="C113" s="68"/>
      <c r="D113" s="68"/>
      <c r="E113" s="69"/>
      <c r="F113" s="42">
        <f>SUM(F111:F112)</f>
        <v>0</v>
      </c>
    </row>
    <row r="115" spans="1:8" ht="15" thickBot="1" x14ac:dyDescent="0.4"/>
    <row r="116" spans="1:8" ht="25.5" customHeight="1" thickBot="1" x14ac:dyDescent="0.4">
      <c r="A116" s="64" t="s">
        <v>27</v>
      </c>
      <c r="B116" s="65"/>
      <c r="C116" s="65"/>
      <c r="D116" s="65"/>
      <c r="E116" s="65"/>
      <c r="F116" s="66"/>
      <c r="G116" s="1"/>
      <c r="H116" s="1"/>
    </row>
    <row r="117" spans="1:8" s="33" customFormat="1" ht="29" x14ac:dyDescent="0.35">
      <c r="A117" s="41" t="s">
        <v>1</v>
      </c>
      <c r="B117" s="51" t="s">
        <v>2</v>
      </c>
      <c r="C117" s="40" t="s">
        <v>3</v>
      </c>
      <c r="D117" s="40" t="s">
        <v>4</v>
      </c>
      <c r="E117" s="41" t="s">
        <v>50</v>
      </c>
      <c r="F117" s="41" t="s">
        <v>49</v>
      </c>
    </row>
    <row r="118" spans="1:8" ht="78" x14ac:dyDescent="0.35">
      <c r="A118" s="3">
        <v>1</v>
      </c>
      <c r="B118" s="9" t="s">
        <v>67</v>
      </c>
      <c r="C118" s="3">
        <v>2</v>
      </c>
      <c r="D118" s="3" t="s">
        <v>8</v>
      </c>
      <c r="E118" s="47">
        <v>0</v>
      </c>
      <c r="F118" s="5">
        <f>E118*C118</f>
        <v>0</v>
      </c>
    </row>
    <row r="119" spans="1:8" ht="91" x14ac:dyDescent="0.35">
      <c r="A119" s="2">
        <v>2</v>
      </c>
      <c r="B119" s="8" t="s">
        <v>20</v>
      </c>
      <c r="C119" s="2">
        <v>2</v>
      </c>
      <c r="D119" s="2" t="s">
        <v>8</v>
      </c>
      <c r="E119" s="47">
        <v>0</v>
      </c>
      <c r="F119" s="5">
        <f t="shared" ref="F119:F124" si="13">E119*C119</f>
        <v>0</v>
      </c>
    </row>
    <row r="120" spans="1:8" ht="104" x14ac:dyDescent="0.35">
      <c r="A120" s="2">
        <v>3</v>
      </c>
      <c r="B120" s="10" t="s">
        <v>21</v>
      </c>
      <c r="C120" s="2">
        <v>2</v>
      </c>
      <c r="D120" s="2" t="s">
        <v>8</v>
      </c>
      <c r="E120" s="47">
        <v>0</v>
      </c>
      <c r="F120" s="5">
        <f t="shared" si="13"/>
        <v>0</v>
      </c>
    </row>
    <row r="121" spans="1:8" ht="78" x14ac:dyDescent="0.35">
      <c r="A121" s="2">
        <v>4</v>
      </c>
      <c r="B121" s="8" t="s">
        <v>68</v>
      </c>
      <c r="C121" s="2">
        <v>2</v>
      </c>
      <c r="D121" s="2" t="s">
        <v>8</v>
      </c>
      <c r="E121" s="47">
        <v>0</v>
      </c>
      <c r="F121" s="5">
        <f t="shared" si="13"/>
        <v>0</v>
      </c>
    </row>
    <row r="122" spans="1:8" ht="78" x14ac:dyDescent="0.35">
      <c r="A122" s="4">
        <v>5</v>
      </c>
      <c r="B122" s="8" t="s">
        <v>69</v>
      </c>
      <c r="C122" s="4">
        <v>2</v>
      </c>
      <c r="D122" s="2" t="s">
        <v>8</v>
      </c>
      <c r="E122" s="47">
        <v>0</v>
      </c>
      <c r="F122" s="5">
        <f t="shared" si="13"/>
        <v>0</v>
      </c>
    </row>
    <row r="123" spans="1:8" ht="78" x14ac:dyDescent="0.35">
      <c r="A123" s="4">
        <v>6</v>
      </c>
      <c r="B123" s="8" t="s">
        <v>64</v>
      </c>
      <c r="C123" s="4">
        <v>1</v>
      </c>
      <c r="D123" s="2" t="s">
        <v>8</v>
      </c>
      <c r="E123" s="47">
        <v>0</v>
      </c>
      <c r="F123" s="5">
        <f t="shared" si="13"/>
        <v>0</v>
      </c>
    </row>
    <row r="124" spans="1:8" ht="39.5" thickBot="1" x14ac:dyDescent="0.4">
      <c r="A124" s="4">
        <v>7</v>
      </c>
      <c r="B124" s="9" t="s">
        <v>28</v>
      </c>
      <c r="C124" s="4">
        <v>2</v>
      </c>
      <c r="D124" s="2" t="s">
        <v>8</v>
      </c>
      <c r="E124" s="47">
        <v>0</v>
      </c>
      <c r="F124" s="5">
        <f t="shared" si="13"/>
        <v>0</v>
      </c>
    </row>
    <row r="125" spans="1:8" s="37" customFormat="1" ht="25.5" customHeight="1" thickBot="1" x14ac:dyDescent="0.4">
      <c r="A125" s="67" t="s">
        <v>59</v>
      </c>
      <c r="B125" s="68"/>
      <c r="C125" s="68"/>
      <c r="D125" s="68"/>
      <c r="E125" s="69"/>
      <c r="F125" s="42">
        <f>SUM(F118:F124)</f>
        <v>0</v>
      </c>
    </row>
    <row r="127" spans="1:8" ht="15" thickBot="1" x14ac:dyDescent="0.4"/>
    <row r="128" spans="1:8" ht="25.5" customHeight="1" thickBot="1" x14ac:dyDescent="0.4">
      <c r="A128" s="64" t="s">
        <v>29</v>
      </c>
      <c r="B128" s="65"/>
      <c r="C128" s="65"/>
      <c r="D128" s="65"/>
      <c r="E128" s="65"/>
      <c r="F128" s="66"/>
      <c r="G128" s="1"/>
      <c r="H128" s="1"/>
    </row>
    <row r="129" spans="1:6" s="33" customFormat="1" ht="29" x14ac:dyDescent="0.35">
      <c r="A129" s="41" t="s">
        <v>1</v>
      </c>
      <c r="B129" s="53" t="s">
        <v>2</v>
      </c>
      <c r="C129" s="40" t="s">
        <v>3</v>
      </c>
      <c r="D129" s="40" t="s">
        <v>4</v>
      </c>
      <c r="E129" s="41" t="s">
        <v>50</v>
      </c>
      <c r="F129" s="41" t="s">
        <v>49</v>
      </c>
    </row>
    <row r="130" spans="1:6" ht="78" x14ac:dyDescent="0.35">
      <c r="A130" s="3">
        <v>1</v>
      </c>
      <c r="B130" s="8" t="s">
        <v>70</v>
      </c>
      <c r="C130" s="3">
        <v>3</v>
      </c>
      <c r="D130" s="3" t="s">
        <v>8</v>
      </c>
      <c r="E130" s="47">
        <v>0</v>
      </c>
      <c r="F130" s="5">
        <f>E130*C130</f>
        <v>0</v>
      </c>
    </row>
    <row r="131" spans="1:6" ht="78" x14ac:dyDescent="0.35">
      <c r="A131" s="2">
        <v>2</v>
      </c>
      <c r="B131" s="8" t="s">
        <v>71</v>
      </c>
      <c r="C131" s="2">
        <v>4</v>
      </c>
      <c r="D131" s="2" t="s">
        <v>8</v>
      </c>
      <c r="E131" s="47">
        <v>0</v>
      </c>
      <c r="F131" s="5">
        <f t="shared" ref="F131:F135" si="14">E131*C131</f>
        <v>0</v>
      </c>
    </row>
    <row r="132" spans="1:6" ht="65" x14ac:dyDescent="0.35">
      <c r="A132" s="3">
        <v>3</v>
      </c>
      <c r="B132" s="8" t="s">
        <v>72</v>
      </c>
      <c r="C132" s="2">
        <v>1</v>
      </c>
      <c r="D132" s="2" t="s">
        <v>8</v>
      </c>
      <c r="E132" s="47">
        <v>0</v>
      </c>
      <c r="F132" s="5">
        <f t="shared" si="14"/>
        <v>0</v>
      </c>
    </row>
    <row r="133" spans="1:6" ht="65" x14ac:dyDescent="0.35">
      <c r="A133" s="2">
        <v>4</v>
      </c>
      <c r="B133" s="8" t="s">
        <v>73</v>
      </c>
      <c r="C133" s="2">
        <v>1</v>
      </c>
      <c r="D133" s="2" t="s">
        <v>8</v>
      </c>
      <c r="E133" s="47">
        <v>0</v>
      </c>
      <c r="F133" s="5">
        <f t="shared" si="14"/>
        <v>0</v>
      </c>
    </row>
    <row r="134" spans="1:6" ht="39" x14ac:dyDescent="0.35">
      <c r="A134" s="3">
        <v>5</v>
      </c>
      <c r="B134" s="36" t="s">
        <v>30</v>
      </c>
      <c r="C134" s="4">
        <v>1</v>
      </c>
      <c r="D134" s="2" t="s">
        <v>8</v>
      </c>
      <c r="E134" s="47">
        <v>0</v>
      </c>
      <c r="F134" s="5">
        <f t="shared" si="14"/>
        <v>0</v>
      </c>
    </row>
    <row r="135" spans="1:6" ht="78" x14ac:dyDescent="0.35">
      <c r="A135" s="2">
        <v>6</v>
      </c>
      <c r="B135" s="8" t="s">
        <v>74</v>
      </c>
      <c r="C135" s="4">
        <v>1</v>
      </c>
      <c r="D135" s="2" t="s">
        <v>8</v>
      </c>
      <c r="E135" s="47">
        <v>0</v>
      </c>
      <c r="F135" s="5">
        <f t="shared" si="14"/>
        <v>0</v>
      </c>
    </row>
    <row r="136" spans="1:6" ht="65" x14ac:dyDescent="0.35">
      <c r="A136" s="3">
        <v>7</v>
      </c>
      <c r="B136" s="9" t="s">
        <v>31</v>
      </c>
      <c r="C136" s="4">
        <v>1</v>
      </c>
      <c r="D136" s="2" t="s">
        <v>8</v>
      </c>
      <c r="E136" s="47">
        <v>0</v>
      </c>
      <c r="F136" s="5">
        <f t="shared" ref="F136:F143" si="15">E136*C136</f>
        <v>0</v>
      </c>
    </row>
    <row r="137" spans="1:6" ht="104" x14ac:dyDescent="0.35">
      <c r="A137" s="2">
        <v>8</v>
      </c>
      <c r="B137" s="10" t="s">
        <v>32</v>
      </c>
      <c r="C137" s="4">
        <v>10</v>
      </c>
      <c r="D137" s="2" t="s">
        <v>8</v>
      </c>
      <c r="E137" s="47">
        <v>0</v>
      </c>
      <c r="F137" s="5">
        <f t="shared" si="15"/>
        <v>0</v>
      </c>
    </row>
    <row r="138" spans="1:6" ht="91" x14ac:dyDescent="0.35">
      <c r="A138" s="3">
        <v>9</v>
      </c>
      <c r="B138" s="9" t="s">
        <v>33</v>
      </c>
      <c r="C138" s="4">
        <v>6</v>
      </c>
      <c r="D138" s="2" t="s">
        <v>8</v>
      </c>
      <c r="E138" s="47">
        <v>0</v>
      </c>
      <c r="F138" s="5">
        <f t="shared" si="15"/>
        <v>0</v>
      </c>
    </row>
    <row r="139" spans="1:6" ht="104" x14ac:dyDescent="0.35">
      <c r="A139" s="2">
        <v>10</v>
      </c>
      <c r="B139" s="10" t="s">
        <v>21</v>
      </c>
      <c r="C139" s="4">
        <v>6</v>
      </c>
      <c r="D139" s="2" t="s">
        <v>8</v>
      </c>
      <c r="E139" s="47">
        <v>0</v>
      </c>
      <c r="F139" s="5">
        <f t="shared" si="15"/>
        <v>0</v>
      </c>
    </row>
    <row r="140" spans="1:6" ht="78" x14ac:dyDescent="0.35">
      <c r="A140" s="3">
        <v>11</v>
      </c>
      <c r="B140" s="8" t="s">
        <v>68</v>
      </c>
      <c r="C140" s="4">
        <v>6</v>
      </c>
      <c r="D140" s="2" t="s">
        <v>8</v>
      </c>
      <c r="E140" s="47">
        <v>0</v>
      </c>
      <c r="F140" s="5">
        <f t="shared" si="15"/>
        <v>0</v>
      </c>
    </row>
    <row r="141" spans="1:6" ht="78" x14ac:dyDescent="0.35">
      <c r="A141" s="2">
        <v>12</v>
      </c>
      <c r="B141" s="8" t="s">
        <v>75</v>
      </c>
      <c r="C141" s="4">
        <v>5</v>
      </c>
      <c r="D141" s="2" t="s">
        <v>8</v>
      </c>
      <c r="E141" s="47">
        <v>0</v>
      </c>
      <c r="F141" s="5">
        <f t="shared" si="15"/>
        <v>0</v>
      </c>
    </row>
    <row r="142" spans="1:6" ht="39" x14ac:dyDescent="0.35">
      <c r="A142" s="3">
        <v>13</v>
      </c>
      <c r="B142" s="9" t="s">
        <v>34</v>
      </c>
      <c r="C142" s="4">
        <v>4</v>
      </c>
      <c r="D142" s="2" t="s">
        <v>8</v>
      </c>
      <c r="E142" s="47">
        <v>0</v>
      </c>
      <c r="F142" s="5">
        <f t="shared" si="15"/>
        <v>0</v>
      </c>
    </row>
    <row r="143" spans="1:6" ht="39.5" thickBot="1" x14ac:dyDescent="0.4">
      <c r="A143" s="2">
        <v>14</v>
      </c>
      <c r="B143" s="9" t="s">
        <v>28</v>
      </c>
      <c r="C143" s="4">
        <v>8</v>
      </c>
      <c r="D143" s="2" t="s">
        <v>8</v>
      </c>
      <c r="E143" s="47">
        <v>0</v>
      </c>
      <c r="F143" s="5">
        <f t="shared" si="15"/>
        <v>0</v>
      </c>
    </row>
    <row r="144" spans="1:6" s="37" customFormat="1" ht="25.5" customHeight="1" thickBot="1" x14ac:dyDescent="0.4">
      <c r="A144" s="67" t="s">
        <v>59</v>
      </c>
      <c r="B144" s="68"/>
      <c r="C144" s="68"/>
      <c r="D144" s="68"/>
      <c r="E144" s="69"/>
      <c r="F144" s="42">
        <f>SUM(F130:F143)</f>
        <v>0</v>
      </c>
    </row>
    <row r="147" spans="1:9" s="49" customFormat="1" ht="32.5" customHeight="1" x14ac:dyDescent="0.35">
      <c r="A147" s="63" t="s">
        <v>60</v>
      </c>
      <c r="B147" s="63"/>
      <c r="C147" s="63"/>
      <c r="D147" s="63"/>
      <c r="E147" s="63"/>
      <c r="F147" s="63"/>
      <c r="G147" s="50"/>
      <c r="H147" s="50"/>
      <c r="I147" s="50"/>
    </row>
  </sheetData>
  <sheetProtection sheet="1" objects="1" scenarios="1"/>
  <mergeCells count="31">
    <mergeCell ref="A89:F89"/>
    <mergeCell ref="A93:E93"/>
    <mergeCell ref="A96:F96"/>
    <mergeCell ref="A128:F128"/>
    <mergeCell ref="A144:E144"/>
    <mergeCell ref="A106:E106"/>
    <mergeCell ref="A109:F109"/>
    <mergeCell ref="A113:E113"/>
    <mergeCell ref="A116:F116"/>
    <mergeCell ref="A125:E125"/>
    <mergeCell ref="A72:E72"/>
    <mergeCell ref="A75:F75"/>
    <mergeCell ref="A79:E79"/>
    <mergeCell ref="A82:F82"/>
    <mergeCell ref="A86:E86"/>
    <mergeCell ref="A147:F147"/>
    <mergeCell ref="A6:F6"/>
    <mergeCell ref="A13:E13"/>
    <mergeCell ref="A16:F16"/>
    <mergeCell ref="A23:E23"/>
    <mergeCell ref="A26:F26"/>
    <mergeCell ref="A30:E30"/>
    <mergeCell ref="A33:F33"/>
    <mergeCell ref="A37:E37"/>
    <mergeCell ref="A40:F40"/>
    <mergeCell ref="A44:E44"/>
    <mergeCell ref="A47:F47"/>
    <mergeCell ref="A54:E54"/>
    <mergeCell ref="A57:F57"/>
    <mergeCell ref="A65:E65"/>
    <mergeCell ref="A68:F68"/>
  </mergeCells>
  <pageMargins left="0.19685039370078741" right="0.19685039370078741" top="0.15748031496062992" bottom="0.36" header="0.15748031496062992" footer="0.15748031496062992"/>
  <pageSetup paperSize="9" scale="95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Položky</vt:lpstr>
      <vt:lpstr>Rekapitulace!Oblast_tisku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Štefl Miroslav</dc:creator>
  <cp:lastModifiedBy>Bena Marek</cp:lastModifiedBy>
  <cp:lastPrinted>2019-06-24T12:31:36Z</cp:lastPrinted>
  <dcterms:created xsi:type="dcterms:W3CDTF">2019-06-17T12:46:14Z</dcterms:created>
  <dcterms:modified xsi:type="dcterms:W3CDTF">2019-06-24T12:31:53Z</dcterms:modified>
</cp:coreProperties>
</file>